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19220" windowHeight="9460" tabRatio="810" activeTab="6"/>
  </bookViews>
  <sheets>
    <sheet name="CATEGORIA " sheetId="1" r:id="rId1"/>
    <sheet name="BINOMIOS Adultos" sheetId="2" r:id="rId2"/>
    <sheet name="BINOMIOS JunioR" sheetId="3" r:id="rId3"/>
    <sheet name="jinetes adultos" sheetId="4" r:id="rId4"/>
    <sheet name="caballos" sheetId="5" r:id="rId5"/>
    <sheet name="jinetes junior" sheetId="6" r:id="rId6"/>
    <sheet name="equipos" sheetId="7" r:id="rId7"/>
    <sheet name="Hoja1" sheetId="8" r:id="rId8"/>
  </sheets>
  <externalReferences>
    <externalReference r:id="rId11"/>
  </externalReferences>
  <definedNames>
    <definedName name="_xlnm._FilterDatabase" localSheetId="1" hidden="1">'BINOMIOS Adultos'!$A$2:$O$2</definedName>
    <definedName name="_xlnm._FilterDatabase" localSheetId="2" hidden="1">'BINOMIOS JunioR'!$A$2:$O$15</definedName>
    <definedName name="_xlnm._FilterDatabase" localSheetId="4" hidden="1">'caballos'!$A$2:$N$25</definedName>
    <definedName name="_xlnm._FilterDatabase" localSheetId="3" hidden="1">'jinetes adultos'!$A$2:$N$2</definedName>
    <definedName name="_xlnm._FilterDatabase" localSheetId="5" hidden="1">'jinetes junior'!$A$2:$N$2</definedName>
  </definedNames>
  <calcPr fullCalcOnLoad="1"/>
</workbook>
</file>

<file path=xl/sharedStrings.xml><?xml version="1.0" encoding="utf-8"?>
<sst xmlns="http://schemas.openxmlformats.org/spreadsheetml/2006/main" count="2237" uniqueCount="857">
  <si>
    <t>lugar</t>
  </si>
  <si>
    <t>JINETE</t>
  </si>
  <si>
    <t>PUNTOS</t>
  </si>
  <si>
    <t>60 ADULTOS</t>
  </si>
  <si>
    <t>60 JUNIOR</t>
  </si>
  <si>
    <t>CLAUDIO GARIN</t>
  </si>
  <si>
    <t>CABALLO</t>
  </si>
  <si>
    <t>RANKING ANUAL POR CATEGORIA</t>
  </si>
  <si>
    <t xml:space="preserve"> 80 ADULTOS</t>
  </si>
  <si>
    <t>80 JUNIOR</t>
  </si>
  <si>
    <t>40 ADULTOS</t>
  </si>
  <si>
    <t>40JUNIOR</t>
  </si>
  <si>
    <t>CARLOS ZEPEDA OVALLE</t>
  </si>
  <si>
    <t>al antecesor</t>
  </si>
  <si>
    <t>al primero</t>
  </si>
  <si>
    <t>LORETO HENRIQUEZ</t>
  </si>
  <si>
    <t>JUAN IGNACIO SPOERER VERGARA</t>
  </si>
  <si>
    <t>DOMINGO SPOERER VERGARA</t>
  </si>
  <si>
    <t>RANKING ANUAL DE BINOMIOS ADULTOS</t>
  </si>
  <si>
    <t>RANKING ANUAL DE JINETES YOUNG RIDER</t>
  </si>
  <si>
    <t>RANKING ANUAL DE JINETES ADULTOS</t>
  </si>
  <si>
    <t>RANKING ANUAL DE BINOMIOS YOUNG RIDER</t>
  </si>
  <si>
    <t>1º</t>
  </si>
  <si>
    <t>2º</t>
  </si>
  <si>
    <t>3º</t>
  </si>
  <si>
    <t>4º</t>
  </si>
  <si>
    <t>5º</t>
  </si>
  <si>
    <t>EQUIPO</t>
  </si>
  <si>
    <t>INTEGRANTES</t>
  </si>
  <si>
    <t>6º</t>
  </si>
  <si>
    <t>7º</t>
  </si>
  <si>
    <t>TOTAL</t>
  </si>
  <si>
    <t>RANKING ANUAL DE CABALLOS</t>
  </si>
  <si>
    <t>RINCONADA A</t>
  </si>
  <si>
    <t>MARIA IGNACIA SAT YABER</t>
  </si>
  <si>
    <t>CRISTIAN CORNEJO CABEZAS</t>
  </si>
  <si>
    <t>VALERIA WINKELMAN PORFIRI</t>
  </si>
  <si>
    <t>ALFREDO SAT SAYER</t>
  </si>
  <si>
    <t>FELIPE SAT SAYER</t>
  </si>
  <si>
    <t>CLAUDIO CORNEJO CABEZAS</t>
  </si>
  <si>
    <t>APORTE JINETE</t>
  </si>
  <si>
    <t>JAVIERA GAJARDO ARAOS</t>
  </si>
  <si>
    <t>KAHUELLO</t>
  </si>
  <si>
    <t>ANTONIA MATURANA VIDAURRE</t>
  </si>
  <si>
    <t>ADELA MATURANA VIDAURRE</t>
  </si>
  <si>
    <t>HARRY SADLER TORO</t>
  </si>
  <si>
    <t>MARIA SOLEDAD VALLES</t>
  </si>
  <si>
    <t>RAUL MATURANA PAPE</t>
  </si>
  <si>
    <t>ALFREDO MATURANA PAPE</t>
  </si>
  <si>
    <t>KAWELL KONA 1</t>
  </si>
  <si>
    <t>RICARDO BACHELET</t>
  </si>
  <si>
    <t>8º</t>
  </si>
  <si>
    <t>JUNIOR 120-160</t>
  </si>
  <si>
    <t xml:space="preserve"> ADULTOS 120-160</t>
  </si>
  <si>
    <t>PROMOCIONAL</t>
  </si>
  <si>
    <t>ANDRE ALVAREZ</t>
  </si>
  <si>
    <t>NICOLE HAMMERSLEY FONK</t>
  </si>
  <si>
    <t>PEDRO VARELA CERDA</t>
  </si>
  <si>
    <t>CAMILO ZEPEDA OVALLE</t>
  </si>
  <si>
    <t>JOSE MIGUEL ZEPEDA OVALLE</t>
  </si>
  <si>
    <t>LUKAS BUCKEL</t>
  </si>
  <si>
    <t>FERNANDO SUAREZ</t>
  </si>
  <si>
    <t>PAULA LLORENS CLARK</t>
  </si>
  <si>
    <t>BIO BIO</t>
  </si>
  <si>
    <t>LUCAS CALONGE GILARDONI</t>
  </si>
  <si>
    <t>FERNANDO MEDINA GUERRERO</t>
  </si>
  <si>
    <t>ALEJANDRO KISS BLUMEL</t>
  </si>
  <si>
    <t>CRISTIAN CALONGE FREIRE</t>
  </si>
  <si>
    <t>JOSE ANTONIO VICENTE OLIVARI</t>
  </si>
  <si>
    <t>VALENTINA GARIN HENRIQUEZ</t>
  </si>
  <si>
    <t>CRISTOBAL MENDEZ MONTERO</t>
  </si>
  <si>
    <t>CAMILA HERRERA CRUZ</t>
  </si>
  <si>
    <t>FELIX  LOPEZ CALLEJAS</t>
  </si>
  <si>
    <t>CATALINA LLORENS CLARK</t>
  </si>
  <si>
    <t>DANTE MARINETTI MONDIGLIO</t>
  </si>
  <si>
    <t>FERNANDA HERRERA CRUZ</t>
  </si>
  <si>
    <t>MAURICIO CONSIGLIERE GAETE</t>
  </si>
  <si>
    <t>RAIMUNDO UNDURRAGA MUJICA</t>
  </si>
  <si>
    <t>FRANCESCA GIOIA MANSILLA</t>
  </si>
  <si>
    <t>SOFIA LLORENS CLARK</t>
  </si>
  <si>
    <t xml:space="preserve">JUAN EDUARDO SPOERER DE LA SOTTA </t>
  </si>
  <si>
    <t>MARIO CORREA BORQUEZ</t>
  </si>
  <si>
    <t>JOSEFINA VICENTE OLIVARI</t>
  </si>
  <si>
    <t>RINCONADA B</t>
  </si>
  <si>
    <t>FERNANDO DE PEÑA IVER</t>
  </si>
  <si>
    <t>CACHAGUA</t>
  </si>
  <si>
    <t>CECILIA CARRERE IROUME</t>
  </si>
  <si>
    <t>NICOLAS SOMMERS HELMRICH</t>
  </si>
  <si>
    <t>JAVIERA LAGOS DIAZ</t>
  </si>
  <si>
    <t>AGUSTINA LAGOS DIAZ</t>
  </si>
  <si>
    <t>LOS AROMOS</t>
  </si>
  <si>
    <t>SEBASTIAN SALINAS BENELLI</t>
  </si>
  <si>
    <t>FELIPE PERO DOMEYCO</t>
  </si>
  <si>
    <t>JUAN DEL CANTO MANTEROLA</t>
  </si>
  <si>
    <t>ANGOSTURA</t>
  </si>
  <si>
    <t>HANS BUCKEL</t>
  </si>
  <si>
    <t>KEHAILAN B</t>
  </si>
  <si>
    <t>RENNI MULLER KNOOP</t>
  </si>
  <si>
    <t>ANTON LOPEZ ORTIZ</t>
  </si>
  <si>
    <t>AGUSTINA MONTT MULLER</t>
  </si>
  <si>
    <t>HARKEN JENSEN ROJAS</t>
  </si>
  <si>
    <t>KEHAILAN A</t>
  </si>
  <si>
    <t>MARIO BALMACEDA MAHNS</t>
  </si>
  <si>
    <t>CRISTIAN HERRERA RAHILY</t>
  </si>
  <si>
    <t>ANITA BALMACEDA TAGLE</t>
  </si>
  <si>
    <t>PEDRO BALMACEDA TAGLE</t>
  </si>
  <si>
    <t>KAWELL KONA 2</t>
  </si>
  <si>
    <t>MARIE LOUISE CLARK GUZMAN</t>
  </si>
  <si>
    <t>JOSEFINA BACHELET COTO</t>
  </si>
  <si>
    <t>FERNANDA BACHELET COTO</t>
  </si>
  <si>
    <t>SANTA ROSA 1</t>
  </si>
  <si>
    <t>ALEJANDRA CALDERON ARRIGONI</t>
  </si>
  <si>
    <t>CATALINA ORTEGA CALDERON</t>
  </si>
  <si>
    <t>FRANCISCA ORTEGA CALDERON</t>
  </si>
  <si>
    <t>DAVID ANDREWS</t>
  </si>
  <si>
    <t>SERGIO DEL REAL</t>
  </si>
  <si>
    <t>ANDRE SCHENKE</t>
  </si>
  <si>
    <t>SANTA ROSA 2</t>
  </si>
  <si>
    <t>MARTIN ALVAREZ TAPIA</t>
  </si>
  <si>
    <t>RODRIGO VILLALOBOS DONOSO</t>
  </si>
  <si>
    <t>GABRIEL DIAZ DE VALDES</t>
  </si>
  <si>
    <t>ORLANDO VILLALOBOS BARCELO</t>
  </si>
  <si>
    <t>DAVID RAMIREZ FUENTES</t>
  </si>
  <si>
    <t>DAVID RAMIREZ AGUILERA</t>
  </si>
  <si>
    <t>VALENTINA RAMIREZ AGUILERA</t>
  </si>
  <si>
    <t>GERMAN GOMEZ</t>
  </si>
  <si>
    <t>ESTAMPIDA</t>
  </si>
  <si>
    <t>VERAMONTE 23-3</t>
  </si>
  <si>
    <t>CLAUDIO SEPULVEDA EGAÑA</t>
  </si>
  <si>
    <t>PERSEVERANCIA OTOÑO</t>
  </si>
  <si>
    <t>NICOLAS SOMMER HELMIRCH</t>
  </si>
  <si>
    <t>YARETA</t>
  </si>
  <si>
    <t>VAQUERO</t>
  </si>
  <si>
    <t>ALVARO LLOMPART GRIMM</t>
  </si>
  <si>
    <t>PS YEMAIKA</t>
  </si>
  <si>
    <t>CARLOS SABBAGH PISANO</t>
  </si>
  <si>
    <t>RB</t>
  </si>
  <si>
    <t>SEBASTIAN SALINAS BINELLI</t>
  </si>
  <si>
    <t>PANTANAL TIBERIUS</t>
  </si>
  <si>
    <t>YANARA</t>
  </si>
  <si>
    <t>CECILIA CARRERA IROUME</t>
  </si>
  <si>
    <t>ASAL</t>
  </si>
  <si>
    <t>JUAN EDUARDO SPOERER DE LA SOTA</t>
  </si>
  <si>
    <t>VENTISQUERO</t>
  </si>
  <si>
    <t>JUAN GUILLERMO JIMENEZ</t>
  </si>
  <si>
    <t>PAULO VIAL VICENTE</t>
  </si>
  <si>
    <t>TARIK</t>
  </si>
  <si>
    <t>EDUARDO COX</t>
  </si>
  <si>
    <t>KASIM</t>
  </si>
  <si>
    <t>MAURICIO GONZALEZ CARREÑO</t>
  </si>
  <si>
    <t>VGS PONTUS</t>
  </si>
  <si>
    <t>OMAR</t>
  </si>
  <si>
    <t>FELIPE PERO DOMEYKO</t>
  </si>
  <si>
    <t>LM HASSIM</t>
  </si>
  <si>
    <t>ANTONIA GALILEA IZQUERDO</t>
  </si>
  <si>
    <t>LLANDINSKY</t>
  </si>
  <si>
    <t>JADE</t>
  </si>
  <si>
    <t>ZULU</t>
  </si>
  <si>
    <t>PABLO LLOMPART GARCIA HUIDOBRO</t>
  </si>
  <si>
    <t>SANTIAGO SILVA</t>
  </si>
  <si>
    <t>JAVIER MENDEZ YAÑEZ</t>
  </si>
  <si>
    <t>JAIME TORRES</t>
  </si>
  <si>
    <t>ALBURAC</t>
  </si>
  <si>
    <t>JUAN PABLO ROJAS</t>
  </si>
  <si>
    <t>SHIVA</t>
  </si>
  <si>
    <t>KARIN VON MUHLENBROCK</t>
  </si>
  <si>
    <t>SULTAN</t>
  </si>
  <si>
    <t>MABEL MELENDEZ GUERRA</t>
  </si>
  <si>
    <t>LONCOMILLA BUDUR</t>
  </si>
  <si>
    <t>FEDERICO SCHMIDT GONZALEZ</t>
  </si>
  <si>
    <t>IMPETU</t>
  </si>
  <si>
    <t>MARIANA SABBAGH VIDAL</t>
  </si>
  <si>
    <t>CONSTANZA REPOSI MALFANTI</t>
  </si>
  <si>
    <t>SHAMAN</t>
  </si>
  <si>
    <t>SAZU</t>
  </si>
  <si>
    <t>IRISH</t>
  </si>
  <si>
    <t>BENJAMIN DIAZ NEIRA</t>
  </si>
  <si>
    <t>SIROK</t>
  </si>
  <si>
    <t>SERGIO HURTADO SALINAS</t>
  </si>
  <si>
    <t>RAFAELA</t>
  </si>
  <si>
    <t>KEMO</t>
  </si>
  <si>
    <t>SHARIF</t>
  </si>
  <si>
    <t>GONZALO BULNES LLOMPART</t>
  </si>
  <si>
    <t>ESPARTACO</t>
  </si>
  <si>
    <t>ALVARO BULNES LLOMPART</t>
  </si>
  <si>
    <t>PIONERO</t>
  </si>
  <si>
    <t>JUAN PABLO MAYOL CALVO</t>
  </si>
  <si>
    <t>LA TURKA</t>
  </si>
  <si>
    <t>KITTY NAVEA MOYA</t>
  </si>
  <si>
    <t>BARTOLO</t>
  </si>
  <si>
    <t>CARLOS GAJARDO</t>
  </si>
  <si>
    <t>RABIOSA</t>
  </si>
  <si>
    <t>DANIELA ARANEDA HUIDOBRO</t>
  </si>
  <si>
    <t>ARAWAK</t>
  </si>
  <si>
    <t>IGNACIO PALMA CONCHA</t>
  </si>
  <si>
    <t>AL TAREK</t>
  </si>
  <si>
    <t>ANGELICA BRAVO</t>
  </si>
  <si>
    <t>HALILA</t>
  </si>
  <si>
    <t>YASSER</t>
  </si>
  <si>
    <t>CALCETA</t>
  </si>
  <si>
    <t>CONSTANZA DUHALDE PLAZA</t>
  </si>
  <si>
    <t>SAMER</t>
  </si>
  <si>
    <t>APOLO CONSIGLIERE</t>
  </si>
  <si>
    <t>PEDRO LUDWIG</t>
  </si>
  <si>
    <t>AMAN</t>
  </si>
  <si>
    <t>EL ARRAYAN AL RIYAH</t>
  </si>
  <si>
    <t>LUCERO</t>
  </si>
  <si>
    <t>AIKANA</t>
  </si>
  <si>
    <t>ROLANDO SOVINO LAVIN</t>
  </si>
  <si>
    <t>ASWAD</t>
  </si>
  <si>
    <t>AZAFRAN</t>
  </si>
  <si>
    <t>GONZALO GAJARDO PONCE</t>
  </si>
  <si>
    <t>LOS ALOMOS MALINKA</t>
  </si>
  <si>
    <t>JUAN CARLOS MENDEZ MONTERO</t>
  </si>
  <si>
    <t>NIKITA</t>
  </si>
  <si>
    <t>IGNACIO VARGAS MESA</t>
  </si>
  <si>
    <t>SAFIR</t>
  </si>
  <si>
    <t>ANTON LOPEZ</t>
  </si>
  <si>
    <t>SAMIRA</t>
  </si>
  <si>
    <t>ALI RAZ</t>
  </si>
  <si>
    <t>JUAN CARLOS ONELL</t>
  </si>
  <si>
    <t>CARTIER</t>
  </si>
  <si>
    <t>GERGES</t>
  </si>
  <si>
    <t>ALEGRIA</t>
  </si>
  <si>
    <t>BUCANERO</t>
  </si>
  <si>
    <t>BENJAMIN SCHMITD GONZALEZ</t>
  </si>
  <si>
    <t>GAUDI</t>
  </si>
  <si>
    <t>RENI MULLER KNOP</t>
  </si>
  <si>
    <t>TAZAN</t>
  </si>
  <si>
    <t>JAVIER VALDES DIAZ</t>
  </si>
  <si>
    <t>HA FAROL</t>
  </si>
  <si>
    <t>FARAON</t>
  </si>
  <si>
    <t>JOSE POLLONI</t>
  </si>
  <si>
    <t>BOLSERO</t>
  </si>
  <si>
    <t>FELIPE LETELIER VIAL</t>
  </si>
  <si>
    <t>ARTURO MARINETTI VERDERAU</t>
  </si>
  <si>
    <t>FANTASISTA</t>
  </si>
  <si>
    <t>ANN KATRIN HEINRICH</t>
  </si>
  <si>
    <t>MARRAQUIS</t>
  </si>
  <si>
    <t>ALTAIR</t>
  </si>
  <si>
    <t>EDUARDO SPENCER SCKART</t>
  </si>
  <si>
    <t>GAVILAN</t>
  </si>
  <si>
    <t>ALEJANDRO VALDES</t>
  </si>
  <si>
    <t>ALMENDRA LOICA</t>
  </si>
  <si>
    <t>NICOLAS SCHMITD GONZALEZ</t>
  </si>
  <si>
    <t>JAPONES</t>
  </si>
  <si>
    <t>ANTONIO LLOMPART COSMELLI</t>
  </si>
  <si>
    <t>ANCAR GAVILAN</t>
  </si>
  <si>
    <t>IVONNE ODDOY KOENIG</t>
  </si>
  <si>
    <t>VALENTIN</t>
  </si>
  <si>
    <t>FELIPE SAT YABER</t>
  </si>
  <si>
    <t>MOISES</t>
  </si>
  <si>
    <t>CRISTIAN HERRERA RAHILLY</t>
  </si>
  <si>
    <t>MATT</t>
  </si>
  <si>
    <t>CRISTOBAL ORTIZ SUAREZ</t>
  </si>
  <si>
    <t>ALEXANDER</t>
  </si>
  <si>
    <t>TITI</t>
  </si>
  <si>
    <t>JUAN IGNACIO UGARTE</t>
  </si>
  <si>
    <t>CZ COPIHUE</t>
  </si>
  <si>
    <t>LUKAS BUCKEL OCQUETAU</t>
  </si>
  <si>
    <t>GERONIMO</t>
  </si>
  <si>
    <t>MARIA PAZ VARGAS CASTRO</t>
  </si>
  <si>
    <t>LEONIDAS</t>
  </si>
  <si>
    <t>ISIDORA VALENZUELA VARGAS</t>
  </si>
  <si>
    <t>KALIL</t>
  </si>
  <si>
    <t>JACINTA VALENZUELA VARGAS</t>
  </si>
  <si>
    <t>NEGRO CARO</t>
  </si>
  <si>
    <t>ANDRE ALVAREZ VALENZUELA</t>
  </si>
  <si>
    <t>ETIQUETA ROJA</t>
  </si>
  <si>
    <t>MARIE LOUSIE CLARCK GUZMAN</t>
  </si>
  <si>
    <t>DUNA</t>
  </si>
  <si>
    <t>MARCELA COTO NIELSEN</t>
  </si>
  <si>
    <t>MAHE</t>
  </si>
  <si>
    <t>PERSEGUIDA</t>
  </si>
  <si>
    <t>AMALIA GALILEA IZQUIERDO</t>
  </si>
  <si>
    <t>CERRITO</t>
  </si>
  <si>
    <t>KASIB</t>
  </si>
  <si>
    <t>ETRAZ</t>
  </si>
  <si>
    <t>LUCAS VARGAS SANCHEZ</t>
  </si>
  <si>
    <t>DON CAMILO</t>
  </si>
  <si>
    <t>YASSIRA</t>
  </si>
  <si>
    <t>JHAIDII</t>
  </si>
  <si>
    <t>RANCO</t>
  </si>
  <si>
    <t>PABLO VALDES SALINAS</t>
  </si>
  <si>
    <t>REGALO</t>
  </si>
  <si>
    <t>NICOLE HAMMERSLEY FONCK</t>
  </si>
  <si>
    <t>GRAN MARQUEZ</t>
  </si>
  <si>
    <t>DANIEL LAUSIN</t>
  </si>
  <si>
    <t>CHANEL</t>
  </si>
  <si>
    <t>JAVIER MAYOL CALVO</t>
  </si>
  <si>
    <t>GABRIELA MAGUIRE</t>
  </si>
  <si>
    <t>JORGE MAYOL</t>
  </si>
  <si>
    <t>VICENTE MAYOL</t>
  </si>
  <si>
    <t>TIKI LEA PLAZA</t>
  </si>
  <si>
    <t>MARTIN GARCIA LASSO</t>
  </si>
  <si>
    <t>VICTOR RIOS SALAS</t>
  </si>
  <si>
    <t>PATRICIA CANALES BUSTAMANTE</t>
  </si>
  <si>
    <t>VALENTINA GAJARDO WANDELT</t>
  </si>
  <si>
    <t>ARMANDO IDE NAULART</t>
  </si>
  <si>
    <t>ARTURO SOLAR CARDEMIL</t>
  </si>
  <si>
    <t>GERTI FIGUEROA VASQUEZ</t>
  </si>
  <si>
    <t>TONJA HARDYMAN HEINJE</t>
  </si>
  <si>
    <t>MARTIN GAJARDO WANDELT</t>
  </si>
  <si>
    <t>ARTURO SOLAR BAEZA</t>
  </si>
  <si>
    <t>9º</t>
  </si>
  <si>
    <t>10º</t>
  </si>
  <si>
    <t>11º</t>
  </si>
  <si>
    <t>ANTU MAHUIDA 1</t>
  </si>
  <si>
    <t>ANTU MAHUIDA 2</t>
  </si>
  <si>
    <t>FERNANDO MEDINA GUERRARO</t>
  </si>
  <si>
    <t>JOSEFINA MATURANA FELL</t>
  </si>
  <si>
    <t>FELIPE PERÓ DOMEYKO</t>
  </si>
  <si>
    <t>MARTIN GARCIA LAZO</t>
  </si>
  <si>
    <t>CARLOS LETELIER SIVORI</t>
  </si>
  <si>
    <t>LORETO HENRIQUEZ PEREZ</t>
  </si>
  <si>
    <t>JUAN FRANCISCO DEL CANTO</t>
  </si>
  <si>
    <t>SORSALITO</t>
  </si>
  <si>
    <t>PERSEVERANCIA PAJARITO</t>
  </si>
  <si>
    <t>MAXI WIMMER</t>
  </si>
  <si>
    <t>CL GIGOLO</t>
  </si>
  <si>
    <t>JAVIER MELERO FONTAINE</t>
  </si>
  <si>
    <t>JALISCO</t>
  </si>
  <si>
    <t>DANIELA JARA FLORES</t>
  </si>
  <si>
    <t>ALBORADA ESPARTACO</t>
  </si>
  <si>
    <t>ALBORADA PIONERO</t>
  </si>
  <si>
    <t>AZHAR</t>
  </si>
  <si>
    <t>EL ESCORIAL FAIZA</t>
  </si>
  <si>
    <t>CIROMAGNUM</t>
  </si>
  <si>
    <t>ALVARO PEREZ</t>
  </si>
  <si>
    <t>LOCOMILLA BUDUR</t>
  </si>
  <si>
    <t>TIKI LEA-PLAZA IZQUIERDA</t>
  </si>
  <si>
    <t>SYCORO</t>
  </si>
  <si>
    <t>SIMONA CAMILLA</t>
  </si>
  <si>
    <t>MG FARAH</t>
  </si>
  <si>
    <t>CATALINA ORTUZAR ORPHANOPOULOS</t>
  </si>
  <si>
    <t>MG REMANSO</t>
  </si>
  <si>
    <t>PB ZOUNA</t>
  </si>
  <si>
    <t>NICOLAS SCHMIDT GONZALES</t>
  </si>
  <si>
    <t>WAMBA</t>
  </si>
  <si>
    <t>CRISTIAN CALONGE</t>
  </si>
  <si>
    <t>MISTRAL</t>
  </si>
  <si>
    <t>VILLARRICA</t>
  </si>
  <si>
    <t>FRANCISCO ARTHUR UGARTE</t>
  </si>
  <si>
    <t>FARID</t>
  </si>
  <si>
    <t>JUAN JOSÉ ECHAVARRI GLEISNER</t>
  </si>
  <si>
    <t>TEREK</t>
  </si>
  <si>
    <t>CL DOÑA NA</t>
  </si>
  <si>
    <t>PILAR TORREALBA ACEVEDO</t>
  </si>
  <si>
    <t>SPRING</t>
  </si>
  <si>
    <t>GERTI FIGUEROA</t>
  </si>
  <si>
    <t>PS HUERQUEHUE</t>
  </si>
  <si>
    <t>MARC ROVELLAT</t>
  </si>
  <si>
    <t>PS ONA</t>
  </si>
  <si>
    <t>SEBASTIAN IRARRAZABAL FERNANDEZ</t>
  </si>
  <si>
    <t>ZAHYR</t>
  </si>
  <si>
    <t>ESCUDO</t>
  </si>
  <si>
    <t>KARL HUBER</t>
  </si>
  <si>
    <t>HUGO VALDES BARROS</t>
  </si>
  <si>
    <t>SIFAX</t>
  </si>
  <si>
    <t>ALAMBARAN</t>
  </si>
  <si>
    <t>HARKEN JESEN</t>
  </si>
  <si>
    <t>XIME</t>
  </si>
  <si>
    <t>AZATRAN</t>
  </si>
  <si>
    <t>ALEJANDRA URZUA GUZMAN</t>
  </si>
  <si>
    <t>PASCUALINA</t>
  </si>
  <si>
    <t>CEDRIC MOLLER DOMÍNGUEZ</t>
  </si>
  <si>
    <t>ZAMAR</t>
  </si>
  <si>
    <t>RV SULTAN</t>
  </si>
  <si>
    <t>RENATO CERDA BARROS</t>
  </si>
  <si>
    <t>FELIPE ARTHUR UGARTE</t>
  </si>
  <si>
    <t>SALIM</t>
  </si>
  <si>
    <t>JOSÉ FRANCISCO MÉNDEZ MONTERO</t>
  </si>
  <si>
    <t>COPIHUE</t>
  </si>
  <si>
    <t xml:space="preserve">PEDRO MARGOZZINI </t>
  </si>
  <si>
    <t>ALBORADA ALERCE</t>
  </si>
  <si>
    <t>ENRIQUE LARRONDO ORREGO</t>
  </si>
  <si>
    <t>RICARDO BACHELET ARTIGUES</t>
  </si>
  <si>
    <t>SALADINO</t>
  </si>
  <si>
    <t>FELIX LOPEZ</t>
  </si>
  <si>
    <t>BEYSIK</t>
  </si>
  <si>
    <t>ALEJANDRA ALONZO</t>
  </si>
  <si>
    <t>ROBELILLO</t>
  </si>
  <si>
    <t>SANDEK</t>
  </si>
  <si>
    <t>NICOLE LHENA</t>
  </si>
  <si>
    <t>PEPA</t>
  </si>
  <si>
    <t>SHEIK ALI</t>
  </si>
  <si>
    <t>BENJAMIN MELERO FONTAINE</t>
  </si>
  <si>
    <t>TRAVIATA</t>
  </si>
  <si>
    <t>ISIDORA HIRMAS VALDERRAMA</t>
  </si>
  <si>
    <t>MARQUEZ</t>
  </si>
  <si>
    <t>MANUELA VALENZUELA VARGAS</t>
  </si>
  <si>
    <t>LUNA</t>
  </si>
  <si>
    <t>MARQUES</t>
  </si>
  <si>
    <t>SIMBAD</t>
  </si>
  <si>
    <t>ANTONIA HUBER GARCÍA</t>
  </si>
  <si>
    <t>RICARDO LUDWIG URENDA</t>
  </si>
  <si>
    <t>KITOR</t>
  </si>
  <si>
    <t>MACARENA IRARRAZABAL TAGLE</t>
  </si>
  <si>
    <t>SUEÑA PENSANDO</t>
  </si>
  <si>
    <t>JAPONÉS</t>
  </si>
  <si>
    <t>JOSE IGNACIO SANHUEZA</t>
  </si>
  <si>
    <t>MIKONOS</t>
  </si>
  <si>
    <t>SHANGRI-LA</t>
  </si>
  <si>
    <t>ISABEL GALILEA BROWN</t>
  </si>
  <si>
    <t>YARABI</t>
  </si>
  <si>
    <t>ATAL</t>
  </si>
  <si>
    <t>JOSEFINA BACHELET SOTO</t>
  </si>
  <si>
    <t>GITANO</t>
  </si>
  <si>
    <t>SANTA MONICA DAFNE</t>
  </si>
  <si>
    <t>FM FLOR DE ROMERO</t>
  </si>
  <si>
    <t>CACIQUE</t>
  </si>
  <si>
    <t>SANTA MARTA AGUSTIN</t>
  </si>
  <si>
    <t>CG NASAJE</t>
  </si>
  <si>
    <t>CL FLASH</t>
  </si>
  <si>
    <t>PESADILLA</t>
  </si>
  <si>
    <t>SADIK</t>
  </si>
  <si>
    <t>MAGNUM SHA</t>
  </si>
  <si>
    <t>MATETIC 20-4</t>
  </si>
  <si>
    <t>ANKAR PARTISANO</t>
  </si>
  <si>
    <t>DAVID RAMÍREZ AGUILERA</t>
  </si>
  <si>
    <t>CAYENNE</t>
  </si>
  <si>
    <t>OSAMA LARRONDO</t>
  </si>
  <si>
    <t>DAVID RAMÍREZ FUENTES</t>
  </si>
  <si>
    <t xml:space="preserve">BUCEFALO </t>
  </si>
  <si>
    <t>AGUSTINA LAGOS DÍAZ</t>
  </si>
  <si>
    <t>TRINIDAD VICENTE OLIVARI</t>
  </si>
  <si>
    <t>ALEJANDRA CALDERÓN ARRIGONI</t>
  </si>
  <si>
    <t>MARCELO JORQUERA AHUMADA</t>
  </si>
  <si>
    <t>MARQUEZ HIRMAS</t>
  </si>
  <si>
    <t>COPIHUE PEPPI</t>
  </si>
  <si>
    <t>FARAON JARA</t>
  </si>
  <si>
    <t>FARAON LETELIER</t>
  </si>
  <si>
    <t>FARAON UGARTE</t>
  </si>
  <si>
    <t>OSAMA MENDEZ</t>
  </si>
  <si>
    <t>OTOÑO JIMENES</t>
  </si>
  <si>
    <t>RANCO ALVARES</t>
  </si>
  <si>
    <t>RANCO VICENTE</t>
  </si>
  <si>
    <t>CONSTANZA REPOSI MALFANTTI</t>
  </si>
  <si>
    <t>12º</t>
  </si>
  <si>
    <t>13º</t>
  </si>
  <si>
    <t>14º</t>
  </si>
  <si>
    <t>15º</t>
  </si>
  <si>
    <t>PATAGON-PANGAL</t>
  </si>
  <si>
    <t>JUAN EDUARDO COX VIAL</t>
  </si>
  <si>
    <t>ALVARO MUJICA COX</t>
  </si>
  <si>
    <t>MARIO GAJARDO PASTUREL</t>
  </si>
  <si>
    <t>NICOLE LHENA ALONSO</t>
  </si>
  <si>
    <t>SOFIA AMOR NUÑEZ</t>
  </si>
  <si>
    <t>NICOLAS BULNES LABRA</t>
  </si>
  <si>
    <t>CONSTANZA REPOSI</t>
  </si>
  <si>
    <t>FELIPE VILLARROEL</t>
  </si>
  <si>
    <t>CATALINA ORTÚZAR ORPHANOPOULOS</t>
  </si>
  <si>
    <t>MG OTOÑO</t>
  </si>
  <si>
    <t>HASSAN</t>
  </si>
  <si>
    <t>AMANDA</t>
  </si>
  <si>
    <t>PUNTA DEL VIENTO SHAMAN</t>
  </si>
  <si>
    <t>AS CURRO</t>
  </si>
  <si>
    <t>ALBARACA ROYAL BLOOD</t>
  </si>
  <si>
    <t>PERSEVERANCIA PRIMITIVO</t>
  </si>
  <si>
    <t>TAI PAN</t>
  </si>
  <si>
    <t>MG SHAKALI</t>
  </si>
  <si>
    <t>PERSEVERANCIA JADE</t>
  </si>
  <si>
    <t>SAMMER</t>
  </si>
  <si>
    <t>SANTIAGO URRUTIA MOREIRA</t>
  </si>
  <si>
    <t>SANTIAGO SILVA SILVA</t>
  </si>
  <si>
    <t>ZAHIR</t>
  </si>
  <si>
    <t>RONALDO SOVINO</t>
  </si>
  <si>
    <t>GABRIEL DIAZ DE VALDES LEYSECA</t>
  </si>
  <si>
    <t>MARQUESA</t>
  </si>
  <si>
    <t>ELIZABETH HUYGHE ROCHETTE</t>
  </si>
  <si>
    <t>PUCARA</t>
  </si>
  <si>
    <t>CRISTIAN HERRERA</t>
  </si>
  <si>
    <t>MARAVILLA</t>
  </si>
  <si>
    <t>NICOLAS SCHMIDT GONZALEZ</t>
  </si>
  <si>
    <t>MATIAS ALAMOS CONCHA</t>
  </si>
  <si>
    <t>KARIIM</t>
  </si>
  <si>
    <t>TURKA</t>
  </si>
  <si>
    <t>PATRICIO PALMA YAÑEZ</t>
  </si>
  <si>
    <t>KANDINSKY</t>
  </si>
  <si>
    <t>JUAN IGNACIO UGARTE BOLUMBURU</t>
  </si>
  <si>
    <t>ATACAMEÑO</t>
  </si>
  <si>
    <t>DIEGO FUENTES</t>
  </si>
  <si>
    <t>CENTAURO</t>
  </si>
  <si>
    <t>ALEJANDRO VALDES CRUZ</t>
  </si>
  <si>
    <t>BENJAMIN BOETSCH TAGLE</t>
  </si>
  <si>
    <t>KHADIJAH</t>
  </si>
  <si>
    <t>HOSNY JR.</t>
  </si>
  <si>
    <t>TITANIUM</t>
  </si>
  <si>
    <t>BACAN</t>
  </si>
  <si>
    <t>NICOLE HAMERSLEY FONCK</t>
  </si>
  <si>
    <t>VISON</t>
  </si>
  <si>
    <t>TAN TAN</t>
  </si>
  <si>
    <t>CLAUDIO SEPÚLVEDA EGAÑA</t>
  </si>
  <si>
    <t>MARCELO BARROS PRIETO</t>
  </si>
  <si>
    <t>EL PEUMO SALIM</t>
  </si>
  <si>
    <t>CAROLINA ASTABURUAGA DE PEÑA</t>
  </si>
  <si>
    <t>ALDO CAPOCCHI DE TRENQUALYE</t>
  </si>
  <si>
    <t>DON PATO</t>
  </si>
  <si>
    <t>EMILIO BENOIT GUZMAN</t>
  </si>
  <si>
    <t>AL NOOR</t>
  </si>
  <si>
    <t>HAKIM</t>
  </si>
  <si>
    <t>FAROL</t>
  </si>
  <si>
    <t>VICTOR VALDERRAMA RIQUELME</t>
  </si>
  <si>
    <t>CONCHITO</t>
  </si>
  <si>
    <t>CARLA O'NELL RAMÍREZ</t>
  </si>
  <si>
    <t>ISHA</t>
  </si>
  <si>
    <t>ANDRES POBLETE SALCEDO</t>
  </si>
  <si>
    <t>HUERQUEHUE</t>
  </si>
  <si>
    <t>CARLOS SILVA OLIVARES</t>
  </si>
  <si>
    <t>HADY</t>
  </si>
  <si>
    <t>LAUCHA</t>
  </si>
  <si>
    <t>CONSTANZA BRAVO LOPEZ</t>
  </si>
  <si>
    <t>EROS</t>
  </si>
  <si>
    <t>LA MOUCHE</t>
  </si>
  <si>
    <t>ANDRES PEPPI ARONOWSKY</t>
  </si>
  <si>
    <t>FERNANDO SUAREZ VASQUEZ</t>
  </si>
  <si>
    <t>ALTAN</t>
  </si>
  <si>
    <t>CL FIONA</t>
  </si>
  <si>
    <t>ALFREDO SAT YABER</t>
  </si>
  <si>
    <t>CRISTOBAL MENDEZ MONTEOR</t>
  </si>
  <si>
    <t>SOLITO</t>
  </si>
  <si>
    <t>HARKEN JENSEN</t>
  </si>
  <si>
    <t>LM SALMA</t>
  </si>
  <si>
    <t>MERCEDITO</t>
  </si>
  <si>
    <t>ABDUL</t>
  </si>
  <si>
    <t>CARLOS SILVA ESCOBAR</t>
  </si>
  <si>
    <t>SHANGRI LA</t>
  </si>
  <si>
    <t>PEDRO VALDES FRICQEN</t>
  </si>
  <si>
    <t>CAROLINA GALILEA BROWN</t>
  </si>
  <si>
    <t>MEDANO</t>
  </si>
  <si>
    <t>PEDRO DEL CAMPO SALINAS</t>
  </si>
  <si>
    <t>REPENTINA</t>
  </si>
  <si>
    <t>PABLO LLOMPART G-H</t>
  </si>
  <si>
    <t>TOMAS LUDWIG</t>
  </si>
  <si>
    <t>RODOLFO FUENZALIDA SANHUEZA</t>
  </si>
  <si>
    <t>TRICAO 25-5</t>
  </si>
  <si>
    <t>SALOME</t>
  </si>
  <si>
    <t>LUGAR</t>
  </si>
  <si>
    <t>16º</t>
  </si>
  <si>
    <t>JUAN JOSE ECHAVARRI GLEISNER</t>
  </si>
  <si>
    <t>JUAN PABLO CALONGE FREIRE</t>
  </si>
  <si>
    <t>HC TIMBO</t>
  </si>
  <si>
    <t>PS LAUTARO</t>
  </si>
  <si>
    <t>MORITA</t>
  </si>
  <si>
    <t>CAMPERA</t>
  </si>
  <si>
    <t>ANCAR PARTISANO</t>
  </si>
  <si>
    <t>CAUCASO</t>
  </si>
  <si>
    <t>TAIPAN</t>
  </si>
  <si>
    <t>FM SEMANA</t>
  </si>
  <si>
    <t>PS ARAUCO</t>
  </si>
  <si>
    <t>QUILTY</t>
  </si>
  <si>
    <t>JUAN DE DIOS</t>
  </si>
  <si>
    <t>CHUPACABRA</t>
  </si>
  <si>
    <t>ENDURANCE FARM HAKIM</t>
  </si>
  <si>
    <t>CUCARRO</t>
  </si>
  <si>
    <t>HH MINISTRO</t>
  </si>
  <si>
    <t>MP SIFAX</t>
  </si>
  <si>
    <t>ALDEBARAN</t>
  </si>
  <si>
    <t>LIBANO</t>
  </si>
  <si>
    <t>NICANOR</t>
  </si>
  <si>
    <t>ATAHUALPA</t>
  </si>
  <si>
    <t>MAÑIO</t>
  </si>
  <si>
    <t>HQ-CURIMANQUE</t>
  </si>
  <si>
    <t>KAWELL MAPU EL FERHAN</t>
  </si>
  <si>
    <t>HUSEIN</t>
  </si>
  <si>
    <t>AL-ANDALUZ</t>
  </si>
  <si>
    <t>RANOCAU</t>
  </si>
  <si>
    <t>JAFAR</t>
  </si>
  <si>
    <t>JERASH</t>
  </si>
  <si>
    <t>ALTAMIRA PETRA</t>
  </si>
  <si>
    <t>CIRANO</t>
  </si>
  <si>
    <t>PATRIARCA</t>
  </si>
  <si>
    <t>SAYED</t>
  </si>
  <si>
    <t>ARABELLA</t>
  </si>
  <si>
    <t>BARRANCA</t>
  </si>
  <si>
    <t>JUAN PABLO URRUTIA ALDUNATE</t>
  </si>
  <si>
    <t>TOMAS VALDES CORREA</t>
  </si>
  <si>
    <t>SERGIO IGNACIO HURTADO SALINAS</t>
  </si>
  <si>
    <t>CARLA ONELL RAMIREZ</t>
  </si>
  <si>
    <t>FRANCISCO BOETSCH VICUÑA</t>
  </si>
  <si>
    <t>ANA MARIA NOVOA FUENTEALBA</t>
  </si>
  <si>
    <t>TRINIDAD MOSQUEIRA PODESTA</t>
  </si>
  <si>
    <t>NICOLAS ARROYO RODRIGUEZ</t>
  </si>
  <si>
    <t>JOSE MIGUEL ARROYO ESCUDERO</t>
  </si>
  <si>
    <t>IGNACIO ARRIAGADA HERRERA</t>
  </si>
  <si>
    <t>MOISES PINO LUCERO</t>
  </si>
  <si>
    <t>VICTOR SZECOWKA LATRACH</t>
  </si>
  <si>
    <t>OSCAR TAHAN CAETANO</t>
  </si>
  <si>
    <t>DIEGO FUENTES MARTINEZ</t>
  </si>
  <si>
    <t>JOSE DANIEL TARUD RUMIE</t>
  </si>
  <si>
    <t>MARIO OPORTUS MORALES</t>
  </si>
  <si>
    <t>MIGUEL SANTINI BARRA</t>
  </si>
  <si>
    <t>CARLOS HIRMAS YUNIS</t>
  </si>
  <si>
    <t>SIMONA CAMILLA PEÑALOZA</t>
  </si>
  <si>
    <t>MIGUEL MELNICK YUDELEVICH</t>
  </si>
  <si>
    <t>PATRICIO CAMILLA PEÑALOZA</t>
  </si>
  <si>
    <t xml:space="preserve">MARIA PEREIRA MORIXE </t>
  </si>
  <si>
    <t>JOAQUIN MELERO FONTAINE</t>
  </si>
  <si>
    <t>PABLO LLOMPART GARCIA-HUIDOBRO</t>
  </si>
  <si>
    <t>MARTIN BULNES LABRA</t>
  </si>
  <si>
    <t xml:space="preserve">PEDRO PABLO MOREIRA UNDURRAGA </t>
  </si>
  <si>
    <t>LUCAS MOERIRA UNDURRAGA</t>
  </si>
  <si>
    <t>JOSE-IGNACIO SANHUEZA MONTEQUIN</t>
  </si>
  <si>
    <t>FRANCISCO EGUIGUREN VALDES</t>
  </si>
  <si>
    <t>MARIA FRANCISCA NAVARRETE CASTILLO</t>
  </si>
  <si>
    <t xml:space="preserve">CLAUDIO NAVARRETE GARCIA </t>
  </si>
  <si>
    <t>XIMENA FANTUZZI CELLE</t>
  </si>
  <si>
    <t>ROBERTO HIGUERAS LARRAIN</t>
  </si>
  <si>
    <t>DANIELA BRAVO LENIZ</t>
  </si>
  <si>
    <t>BENJAMIN SCHMIDT GONZALEZ</t>
  </si>
  <si>
    <t>FELIX LOPEZ CALLEJAS</t>
  </si>
  <si>
    <t>MANUEL BULNES MUZARD</t>
  </si>
  <si>
    <t>TRICAO II 22-6</t>
  </si>
  <si>
    <t>FARAON CARDONE</t>
  </si>
  <si>
    <t>JOSE IGNACIO SANHUEZA MONTEQUIN</t>
  </si>
  <si>
    <t>RENNI MULLER KNOP</t>
  </si>
  <si>
    <t>LUCAS MOREIRA UNDURRAGA</t>
  </si>
  <si>
    <t>MARQUES URRUTIA</t>
  </si>
  <si>
    <t>GERMAN GOMEZ PEREZ</t>
  </si>
  <si>
    <t>17º</t>
  </si>
  <si>
    <t>LORRAINE ORCHARD</t>
  </si>
  <si>
    <t>EL CUADRO 3-8</t>
  </si>
  <si>
    <t>MARTIN ERLWEIN VICUÑA</t>
  </si>
  <si>
    <t>MICAELA TORRES HORTA</t>
  </si>
  <si>
    <t>MANUELA VALENZUELA CASTRO</t>
  </si>
  <si>
    <t xml:space="preserve">REIMUNDO UNDURRAGA MUJICA </t>
  </si>
  <si>
    <t>LUCIA DE LA FUENTE ERNST</t>
  </si>
  <si>
    <t>ORION de la fuente</t>
  </si>
  <si>
    <t>JUAN GUILLERMO JIMENEZ ROJAS</t>
  </si>
  <si>
    <t>MAGUELONE GOBART GOBART</t>
  </si>
  <si>
    <t>FM CHANEL</t>
  </si>
  <si>
    <t>MAURICIO PROVOSTE</t>
  </si>
  <si>
    <t>GRECO</t>
  </si>
  <si>
    <t>CHUPILCA</t>
  </si>
  <si>
    <t>PEDRO PABLO GOMEZ MARTINEZ</t>
  </si>
  <si>
    <t>DEGOLLAO</t>
  </si>
  <si>
    <t>PS ARAWAK</t>
  </si>
  <si>
    <t>JUAN CARLOS O'NELL RAMIREZ</t>
  </si>
  <si>
    <t>ISSAR</t>
  </si>
  <si>
    <t>ANA MARIA DE LORENZO</t>
  </si>
  <si>
    <t>HP IGNACIA</t>
  </si>
  <si>
    <t>ARTURO MARINETTI MARINETTI VERDERAU</t>
  </si>
  <si>
    <t>CARISMATICA</t>
  </si>
  <si>
    <t>PEDRO MARGOZZINI MACKENZIE</t>
  </si>
  <si>
    <t>PASCUAL</t>
  </si>
  <si>
    <t>MAGNATE</t>
  </si>
  <si>
    <t>JUAN IGNACIO CARDOME</t>
  </si>
  <si>
    <t>JOSE PEDRO VARELA ALFONSO</t>
  </si>
  <si>
    <t>HSM VALENTIN</t>
  </si>
  <si>
    <t>ADUL</t>
  </si>
  <si>
    <t>ORION arriagada</t>
  </si>
  <si>
    <t>TROTAMUNDO</t>
  </si>
  <si>
    <t xml:space="preserve">FERNANDO VIAL VICENTE </t>
  </si>
  <si>
    <t>GUCEFALO</t>
  </si>
  <si>
    <t>TARA GREASLEY</t>
  </si>
  <si>
    <t>BALLANO</t>
  </si>
  <si>
    <t>AMOLANA</t>
  </si>
  <si>
    <t>GERARDO QUEZADA RIQUELME</t>
  </si>
  <si>
    <t>FINA</t>
  </si>
  <si>
    <t>RV MESAC</t>
  </si>
  <si>
    <t>HELELE DE GRANDE</t>
  </si>
  <si>
    <t>SASHA</t>
  </si>
  <si>
    <t>SANDRA GODOY CAMEROTTO</t>
  </si>
  <si>
    <t>ALBORADA MISSINDU</t>
  </si>
  <si>
    <t>FELIPE VILLARROEL DURAN</t>
  </si>
  <si>
    <t>ALBORADA DISTINGUID</t>
  </si>
  <si>
    <t>RODRIGO EUGENIN</t>
  </si>
  <si>
    <t>ODISE</t>
  </si>
  <si>
    <t>CAPITANO</t>
  </si>
  <si>
    <t>JUAN CARLOS ALVAREZ PALACIOS</t>
  </si>
  <si>
    <t>SARAJ</t>
  </si>
  <si>
    <t>NAGUE BANDIDO</t>
  </si>
  <si>
    <t>VICENTE SILVA SILVA</t>
  </si>
  <si>
    <t>AS NASIRA</t>
  </si>
  <si>
    <t>FRANCISCO EGUIGUREN VALDEZ</t>
  </si>
  <si>
    <t xml:space="preserve">PEDRO VALDES FRICKE </t>
  </si>
  <si>
    <t>PABLO BARCELO VALDES</t>
  </si>
  <si>
    <t>CRISTOBAL CONSIGLIERE</t>
  </si>
  <si>
    <t>JULIO CESAR</t>
  </si>
  <si>
    <t>PABLO LLOMPART GH</t>
  </si>
  <si>
    <t>ANCAR GALA</t>
  </si>
  <si>
    <t>PEDRO PABLO ALDUNATE</t>
  </si>
  <si>
    <t>FRANCISCA ORTEGA</t>
  </si>
  <si>
    <t>CATALINA ORTEGA</t>
  </si>
  <si>
    <t>RENNI MULLER</t>
  </si>
  <si>
    <t>HP FARAON CARDONNE</t>
  </si>
  <si>
    <t>BALDUINO</t>
  </si>
  <si>
    <t>MINISTRO</t>
  </si>
  <si>
    <t>CEPA</t>
  </si>
  <si>
    <t xml:space="preserve">RAIMUNDO UNDURRAGA MUJICA </t>
  </si>
  <si>
    <t>LAS PEÑAS 31-8</t>
  </si>
  <si>
    <t xml:space="preserve">NICOLAS BULNES LABRA </t>
  </si>
  <si>
    <t>JUAN CARLOS O'NELL RAMÍREZ</t>
  </si>
  <si>
    <t>ALEXIS HENRIQUEZ RAMIREZ</t>
  </si>
  <si>
    <t>HERNÁN GONZÁLEZ GARAY</t>
  </si>
  <si>
    <t>HELENE DE GRANGE</t>
  </si>
  <si>
    <t>PABLO GONZÁLEZ GUZMÁN</t>
  </si>
  <si>
    <t>FRANCISCO VALDEVENITO</t>
  </si>
  <si>
    <t>JAVIER MÉNDEZ YÁÑEZ</t>
  </si>
  <si>
    <t>ROLANDO SOVINO</t>
  </si>
  <si>
    <t xml:space="preserve">JOSEFINA MATURANA </t>
  </si>
  <si>
    <t xml:space="preserve">MARIA ISABEL SMITH </t>
  </si>
  <si>
    <t>NICOLAS SOMMER HELMRICH</t>
  </si>
  <si>
    <t>VALERIA WINKELMANN PORFIRI</t>
  </si>
  <si>
    <t>JUAN IGNACIO CARDONE PALACIOS</t>
  </si>
  <si>
    <t>GERTY FIGUEROA VASQUEZ</t>
  </si>
  <si>
    <t>HENRY COFRE ALVARADO</t>
  </si>
  <si>
    <t>CAMILA HERRERA</t>
  </si>
  <si>
    <t>LUIS VILLAROEL DURAN</t>
  </si>
  <si>
    <t>FLORENCIA DIAZ PELETEIRO</t>
  </si>
  <si>
    <t>MACARENA SUAZO ZEPEDA</t>
  </si>
  <si>
    <t>MARCELA HERNANDEZ RIOS</t>
  </si>
  <si>
    <t>FELIPE PERO DOMEYO</t>
  </si>
  <si>
    <t>LLUVIA</t>
  </si>
  <si>
    <t>JERONIMO</t>
  </si>
  <si>
    <t>IRISH SATANAZ</t>
  </si>
  <si>
    <t>P.S ARAUCO</t>
  </si>
  <si>
    <t>PARIS</t>
  </si>
  <si>
    <t>ODALISCA</t>
  </si>
  <si>
    <t>CARAMBA</t>
  </si>
  <si>
    <t>TRUPAN</t>
  </si>
  <si>
    <t>MC VENTISQUERO</t>
  </si>
  <si>
    <t>MUSCAT</t>
  </si>
  <si>
    <t>FATIMA</t>
  </si>
  <si>
    <t>SIRAJ</t>
  </si>
  <si>
    <t>ATENEA</t>
  </si>
  <si>
    <t>HP LAHEEB</t>
  </si>
  <si>
    <t>JINSHA</t>
  </si>
  <si>
    <t>BEY SAFIRO</t>
  </si>
  <si>
    <t>ZORRO</t>
  </si>
  <si>
    <t>KAWESKAR</t>
  </si>
  <si>
    <t>MACHI</t>
  </si>
  <si>
    <t>SPIRIT</t>
  </si>
  <si>
    <t>INESPERADO</t>
  </si>
  <si>
    <t>PS PICASSO</t>
  </si>
  <si>
    <t>CZ JHAIDII</t>
  </si>
  <si>
    <t>JUAN EDUARDO SPOERER DE LA SOTTA</t>
  </si>
  <si>
    <t>FARAON UNDURRAGA</t>
  </si>
  <si>
    <t>TEREK ECHAVARRI</t>
  </si>
  <si>
    <t>PAULA VIAL</t>
  </si>
  <si>
    <t>LUIS VILLARROEL DURAN</t>
  </si>
  <si>
    <t>TAREK</t>
  </si>
  <si>
    <t>EL PANGUE 5-10</t>
  </si>
  <si>
    <t xml:space="preserve">ANTON LOPEZ </t>
  </si>
  <si>
    <t>FRANCISCO VALDEVENITO VILLARROEL</t>
  </si>
  <si>
    <t>ÑAGUE BANDIDO</t>
  </si>
  <si>
    <t>CARLOS HUMERES NOGUER</t>
  </si>
  <si>
    <t>ARAGON</t>
  </si>
  <si>
    <t>SANDRA PAULINA GODOY CAMEROTTO</t>
  </si>
  <si>
    <t>CALAFATE</t>
  </si>
  <si>
    <t>ANA MARIA NAVOA</t>
  </si>
  <si>
    <t>INSEPARABLE</t>
  </si>
  <si>
    <t>ANCAR REVOLTOSO</t>
  </si>
  <si>
    <t>LUKAS BUCKEL COCTEAU</t>
  </si>
  <si>
    <t>HALCÓN</t>
  </si>
  <si>
    <t xml:space="preserve">PERSEGUIDA </t>
  </si>
  <si>
    <t>HMS VALENTIN</t>
  </si>
  <si>
    <t>SUENIA MILHOF</t>
  </si>
  <si>
    <t>KAWESKA</t>
  </si>
  <si>
    <t>MARIA IGNACIA GALILEA .</t>
  </si>
  <si>
    <t>JOSEFA</t>
  </si>
  <si>
    <t>PUNTA DEL VIENTO ESPARTACO</t>
  </si>
  <si>
    <t>MELCHOR</t>
  </si>
  <si>
    <t>KILU</t>
  </si>
  <si>
    <t>DON CARLOS</t>
  </si>
  <si>
    <t>FELIPE PERO</t>
  </si>
  <si>
    <t>PUNTA DEL VIENTO BEYSIK</t>
  </si>
  <si>
    <t>ALVARO LLOMPART COSMELLI</t>
  </si>
  <si>
    <t>P.S PICASSO</t>
  </si>
  <si>
    <t xml:space="preserve">RENI MULLER </t>
  </si>
  <si>
    <t>EL PANGUE TAZAN</t>
  </si>
  <si>
    <t>AGUSTINA MONTT (VICTOR)</t>
  </si>
  <si>
    <t>JOSE ANTONIO VICENTE</t>
  </si>
  <si>
    <t>VICTOR TARUD RUMIE</t>
  </si>
  <si>
    <t>KADAR</t>
  </si>
  <si>
    <t>AQUILES</t>
  </si>
  <si>
    <t>RODOLFO DANIEL FUENZALIDA SANHUEZA</t>
  </si>
  <si>
    <t xml:space="preserve">FERNANDA HERRERA </t>
  </si>
  <si>
    <t>DUBAI</t>
  </si>
  <si>
    <t xml:space="preserve">FLORENCIA DIAZ </t>
  </si>
  <si>
    <t>ESTEBAN OLIVARES OSORIO</t>
  </si>
  <si>
    <t>PABLO LLOMPART</t>
  </si>
  <si>
    <t>ANCAR BIARCA</t>
  </si>
  <si>
    <t>ALFONSO ARRIAGADA BARCELÓ</t>
  </si>
  <si>
    <t>JOSE MANUEL LARRAIN</t>
  </si>
  <si>
    <t>IGNACIO ARRIAGADA</t>
  </si>
  <si>
    <t>HELENA CRUZ</t>
  </si>
  <si>
    <t>CECILIA SALINAS DIAZ</t>
  </si>
  <si>
    <t>DOMINGA LLORENS CLARK</t>
  </si>
  <si>
    <t>MARIA IGNACIA GALILEA</t>
  </si>
  <si>
    <t>JOSE FRANCISCO MENDEZ MONTERO</t>
  </si>
  <si>
    <t>JUAN EDUARDO SOPERER DE LA SOTTA</t>
  </si>
  <si>
    <t>BIO BIO 9-11</t>
  </si>
  <si>
    <t>COPA CHILE STO DMGO 7-12</t>
  </si>
  <si>
    <t>ALVARO LLOMPART</t>
  </si>
  <si>
    <t>RAIMUNDO UNDURRAGA</t>
  </si>
  <si>
    <t>JAVIERA GAJARDO</t>
  </si>
  <si>
    <t>AGUSTINA MONTT</t>
  </si>
  <si>
    <t>ALFREDO SAT</t>
  </si>
  <si>
    <t>ISIDORA HIRMAS</t>
  </si>
  <si>
    <t>LUCAS CALONGE</t>
  </si>
  <si>
    <t>FERNANDO HORTA</t>
  </si>
  <si>
    <t>CLAUDIO CORNEJO</t>
  </si>
  <si>
    <t>PATRICIO BUSTAMANTE PADRE</t>
  </si>
  <si>
    <t>CAROL GATELIER</t>
  </si>
  <si>
    <t>FRANCISCO ARTHUR</t>
  </si>
  <si>
    <t>FELIPE ARTHUR</t>
  </si>
  <si>
    <t>PATRICIO BUSTAMANTE HIJO</t>
  </si>
  <si>
    <t>IGNACIO OSPITALECHE</t>
  </si>
  <si>
    <t>OSCAR TAHAN</t>
  </si>
  <si>
    <t>FRANCESCA GIOIA</t>
  </si>
  <si>
    <t>VALENTINA RAMIREZ</t>
  </si>
  <si>
    <t>PAULA LLORENS</t>
  </si>
  <si>
    <t>MARIANA SABBAGH</t>
  </si>
  <si>
    <t>ORLANDO VILLALOBOS</t>
  </si>
  <si>
    <t>ARTURO MARINETTI</t>
  </si>
  <si>
    <t>PATRICIA CAMILLA</t>
  </si>
  <si>
    <t>ARTURO SOLAR</t>
  </si>
  <si>
    <t>CRISTIAN ORTIZ</t>
  </si>
  <si>
    <t>ORNELLA BALDUCCI</t>
  </si>
  <si>
    <t>MIGUEL SANTINI</t>
  </si>
  <si>
    <t>ROLANDO MERINO ITURRUATE</t>
  </si>
  <si>
    <t>ALVARO OPORTUS</t>
  </si>
  <si>
    <t>JOSEFA BLANCO</t>
  </si>
  <si>
    <t>ALVARO DITOS</t>
  </si>
  <si>
    <t>JUAN PEREIRA</t>
  </si>
  <si>
    <t>PATRICIO VARAC</t>
  </si>
  <si>
    <t>CARLA O`NEILL</t>
  </si>
  <si>
    <t>FEDERICO SCHMIDT</t>
  </si>
  <si>
    <t>JUAN CARLOS O`NEILL</t>
  </si>
  <si>
    <t>LAUTARO</t>
  </si>
  <si>
    <t>CODICIOSO</t>
  </si>
  <si>
    <t>KALI</t>
  </si>
  <si>
    <t>TORMENTA</t>
  </si>
  <si>
    <t>PS APOLO</t>
  </si>
  <si>
    <t>FM SEMARA</t>
  </si>
  <si>
    <t>PALOMO</t>
  </si>
  <si>
    <t>HALCON</t>
  </si>
  <si>
    <t>VILLARRICO</t>
  </si>
  <si>
    <t>FERHAN</t>
  </si>
  <si>
    <t>RONOCAU</t>
  </si>
  <si>
    <t>EL MOLINO ALLIPE</t>
  </si>
  <si>
    <t>LOMA VERDE BARAK</t>
  </si>
  <si>
    <t>AURA</t>
  </si>
  <si>
    <t>KUYEN</t>
  </si>
  <si>
    <t>RV VICTORINO</t>
  </si>
  <si>
    <t>LM CHAMAN</t>
  </si>
  <si>
    <t>MESAC</t>
  </si>
  <si>
    <t>CIRO DEL TIMOTE</t>
  </si>
  <si>
    <t>M GUCCI</t>
  </si>
  <si>
    <t>PERSEVERANCIA PAN DE AZUCAR</t>
  </si>
  <si>
    <t>MAURICIO CONSIGLIERE</t>
  </si>
  <si>
    <t>LISFA</t>
  </si>
  <si>
    <t>SUAUKI</t>
  </si>
  <si>
    <t>JAMAL</t>
  </si>
  <si>
    <t>ALCAZAR ZAIR</t>
  </si>
  <si>
    <t>E</t>
  </si>
</sst>
</file>

<file path=xl/styles.xml><?xml version="1.0" encoding="utf-8"?>
<styleSheet xmlns="http://schemas.openxmlformats.org/spreadsheetml/2006/main">
  <numFmts count="5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L$&quot;#,##0_);\(&quot;CL$&quot;#,##0\)"/>
    <numFmt numFmtId="181" formatCode="&quot;CL$&quot;#,##0_);[Red]\(&quot;CL$&quot;#,##0\)"/>
    <numFmt numFmtId="182" formatCode="&quot;CL$&quot;#,##0.00_);\(&quot;CL$&quot;#,##0.00\)"/>
    <numFmt numFmtId="183" formatCode="&quot;CL$&quot;#,##0.00_);[Red]\(&quot;CL$&quot;#,##0.00\)"/>
    <numFmt numFmtId="184" formatCode="_(&quot;CL$&quot;* #,##0_);_(&quot;CL$&quot;* \(#,##0\);_(&quot;CL$&quot;* &quot;-&quot;_);_(@_)"/>
    <numFmt numFmtId="185" formatCode="_(* #,##0_);_(* \(#,##0\);_(* &quot;-&quot;_);_(@_)"/>
    <numFmt numFmtId="186" formatCode="_(&quot;CL$&quot;* #,##0.00_);_(&quot;CL$&quot;* \(#,##0.00\);_(&quot;CL$&quot;* &quot;-&quot;??_);_(@_)"/>
    <numFmt numFmtId="187" formatCode="_(* #,##0.00_);_(* \(#,##0.00\);_(* &quot;-&quot;??_);_(@_)"/>
    <numFmt numFmtId="188" formatCode="0.0"/>
    <numFmt numFmtId="189" formatCode="#,##0.0"/>
    <numFmt numFmtId="190" formatCode="d\-m;@"/>
    <numFmt numFmtId="191" formatCode="[$-10C0A]0.0;\(0.0\)"/>
    <numFmt numFmtId="192" formatCode="d/m;@"/>
    <numFmt numFmtId="193" formatCode="[$-C0A]dddd\,\ dd&quot; de &quot;mmmm&quot; de &quot;yyyy"/>
    <numFmt numFmtId="194" formatCode="_(* #,##0.0_);_(* \(#,##0.0\);_(* &quot;-&quot;??_);_(@_)"/>
    <numFmt numFmtId="195" formatCode="_(* #,##0_);_(* \(#,##0\);_(* &quot;-&quot;??_);_(@_)"/>
    <numFmt numFmtId="196" formatCode="h:mm;@"/>
    <numFmt numFmtId="197" formatCode="0.000"/>
    <numFmt numFmtId="198" formatCode="0.000000"/>
    <numFmt numFmtId="199" formatCode="0.00000"/>
    <numFmt numFmtId="200" formatCode="0.0000"/>
    <numFmt numFmtId="201" formatCode="0.0000000"/>
    <numFmt numFmtId="202" formatCode="h:mm:ss;@"/>
    <numFmt numFmtId="203" formatCode="[$-F400]h:mm:ss\ AM/PM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_(* #,##0.00000_);_(* \(#,##0.00000\);_(* &quot;-&quot;_);_(@_)"/>
    <numFmt numFmtId="213" formatCode="_(* #,##0.000000_);_(* \(#,##0.000000\);_(* &quot;-&quot;_);_(@_)"/>
  </numFmts>
  <fonts count="56">
    <font>
      <sz val="10"/>
      <name val="Arial"/>
      <family val="0"/>
    </font>
    <font>
      <sz val="12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sz val="8"/>
      <color indexed="9"/>
      <name val="Arial Black"/>
      <family val="2"/>
    </font>
    <font>
      <sz val="8"/>
      <color indexed="9"/>
      <name val="Arial Black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52"/>
      <name val="Arial"/>
      <family val="2"/>
    </font>
    <font>
      <u val="single"/>
      <sz val="10"/>
      <color indexed="54"/>
      <name val="Arial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mbria"/>
      <family val="2"/>
    </font>
    <font>
      <b/>
      <sz val="12"/>
      <color indexed="8"/>
      <name val="Calibri"/>
      <family val="2"/>
    </font>
    <font>
      <sz val="8"/>
      <color indexed="8"/>
      <name val="Arial Black"/>
      <family val="2"/>
    </font>
    <font>
      <b/>
      <sz val="8"/>
      <color indexed="10"/>
      <name val="Arial Black"/>
      <family val="2"/>
    </font>
    <font>
      <b/>
      <sz val="8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 Black"/>
      <family val="2"/>
    </font>
    <font>
      <b/>
      <sz val="8"/>
      <color rgb="FFFF0000"/>
      <name val="Arial"/>
      <family val="2"/>
    </font>
    <font>
      <b/>
      <sz val="8"/>
      <color rgb="FFFF0000"/>
      <name val="Arial Black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5EA22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0033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8" fontId="4" fillId="33" borderId="0" xfId="0" applyNumberFormat="1" applyFont="1" applyFill="1" applyBorder="1" applyAlignment="1">
      <alignment/>
    </xf>
    <xf numFmtId="188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 vertical="center" textRotation="180"/>
    </xf>
    <xf numFmtId="0" fontId="2" fillId="0" borderId="0" xfId="0" applyFont="1" applyAlignment="1">
      <alignment horizontal="center"/>
    </xf>
    <xf numFmtId="0" fontId="7" fillId="35" borderId="0" xfId="0" applyFont="1" applyFill="1" applyBorder="1" applyAlignment="1">
      <alignment horizontal="center" vertical="top" textRotation="180"/>
    </xf>
    <xf numFmtId="0" fontId="6" fillId="35" borderId="11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8" fontId="5" fillId="0" borderId="0" xfId="0" applyNumberFormat="1" applyFont="1" applyAlignment="1">
      <alignment/>
    </xf>
    <xf numFmtId="0" fontId="3" fillId="0" borderId="0" xfId="0" applyFont="1" applyAlignment="1">
      <alignment/>
    </xf>
    <xf numFmtId="188" fontId="2" fillId="0" borderId="0" xfId="0" applyNumberFormat="1" applyFont="1" applyAlignment="1">
      <alignment horizontal="justify" vertical="justify" textRotation="180"/>
    </xf>
    <xf numFmtId="1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center" vertical="center" textRotation="180"/>
    </xf>
    <xf numFmtId="188" fontId="2" fillId="36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88" fontId="4" fillId="33" borderId="14" xfId="0" applyNumberFormat="1" applyFont="1" applyFill="1" applyBorder="1" applyAlignment="1">
      <alignment/>
    </xf>
    <xf numFmtId="188" fontId="4" fillId="33" borderId="15" xfId="0" applyNumberFormat="1" applyFont="1" applyFill="1" applyBorder="1" applyAlignment="1">
      <alignment/>
    </xf>
    <xf numFmtId="188" fontId="4" fillId="33" borderId="16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/>
    </xf>
    <xf numFmtId="188" fontId="6" fillId="33" borderId="15" xfId="0" applyNumberFormat="1" applyFont="1" applyFill="1" applyBorder="1" applyAlignment="1">
      <alignment/>
    </xf>
    <xf numFmtId="188" fontId="2" fillId="0" borderId="0" xfId="0" applyNumberFormat="1" applyFont="1" applyAlignment="1">
      <alignment/>
    </xf>
    <xf numFmtId="188" fontId="2" fillId="36" borderId="10" xfId="0" applyNumberFormat="1" applyFont="1" applyFill="1" applyBorder="1" applyAlignment="1">
      <alignment horizontal="center"/>
    </xf>
    <xf numFmtId="189" fontId="2" fillId="36" borderId="10" xfId="0" applyNumberFormat="1" applyFont="1" applyFill="1" applyBorder="1" applyAlignment="1">
      <alignment horizontal="center"/>
    </xf>
    <xf numFmtId="188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textRotation="180"/>
    </xf>
    <xf numFmtId="188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textRotation="180"/>
    </xf>
    <xf numFmtId="188" fontId="2" fillId="34" borderId="19" xfId="0" applyNumberFormat="1" applyFont="1" applyFill="1" applyBorder="1" applyAlignment="1">
      <alignment horizontal="center" vertical="center" textRotation="180"/>
    </xf>
    <xf numFmtId="188" fontId="2" fillId="37" borderId="10" xfId="0" applyNumberFormat="1" applyFont="1" applyFill="1" applyBorder="1" applyAlignment="1">
      <alignment horizontal="center" vertical="top"/>
    </xf>
    <xf numFmtId="188" fontId="4" fillId="36" borderId="0" xfId="0" applyNumberFormat="1" applyFont="1" applyFill="1" applyBorder="1" applyAlignment="1">
      <alignment horizontal="right"/>
    </xf>
    <xf numFmtId="188" fontId="4" fillId="36" borderId="0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190" fontId="2" fillId="0" borderId="10" xfId="0" applyNumberFormat="1" applyFont="1" applyBorder="1" applyAlignment="1">
      <alignment horizontal="center" vertical="top" textRotation="180"/>
    </xf>
    <xf numFmtId="0" fontId="3" fillId="0" borderId="0" xfId="0" applyFont="1" applyAlignment="1">
      <alignment horizontal="center"/>
    </xf>
    <xf numFmtId="188" fontId="2" fillId="38" borderId="10" xfId="0" applyNumberFormat="1" applyFont="1" applyFill="1" applyBorder="1" applyAlignment="1">
      <alignment/>
    </xf>
    <xf numFmtId="188" fontId="2" fillId="38" borderId="19" xfId="0" applyNumberFormat="1" applyFont="1" applyFill="1" applyBorder="1" applyAlignment="1">
      <alignment/>
    </xf>
    <xf numFmtId="0" fontId="4" fillId="0" borderId="20" xfId="0" applyFont="1" applyBorder="1" applyAlignment="1">
      <alignment horizontal="center" vertical="top" textRotation="180"/>
    </xf>
    <xf numFmtId="190" fontId="2" fillId="0" borderId="20" xfId="0" applyNumberFormat="1" applyFont="1" applyBorder="1" applyAlignment="1">
      <alignment horizontal="center" vertical="top" textRotation="180"/>
    </xf>
    <xf numFmtId="0" fontId="51" fillId="39" borderId="0" xfId="0" applyFont="1" applyFill="1" applyAlignment="1">
      <alignment/>
    </xf>
    <xf numFmtId="1" fontId="2" fillId="0" borderId="18" xfId="0" applyNumberFormat="1" applyFont="1" applyBorder="1" applyAlignment="1">
      <alignment horizontal="center"/>
    </xf>
    <xf numFmtId="188" fontId="4" fillId="36" borderId="21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40" borderId="22" xfId="0" applyFont="1" applyFill="1" applyBorder="1" applyAlignment="1">
      <alignment/>
    </xf>
    <xf numFmtId="0" fontId="4" fillId="38" borderId="2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4" fillId="4" borderId="22" xfId="0" applyFont="1" applyFill="1" applyBorder="1" applyAlignment="1">
      <alignment/>
    </xf>
    <xf numFmtId="0" fontId="51" fillId="39" borderId="16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 textRotation="180"/>
    </xf>
    <xf numFmtId="1" fontId="2" fillId="37" borderId="18" xfId="0" applyNumberFormat="1" applyFont="1" applyFill="1" applyBorder="1" applyAlignment="1">
      <alignment horizontal="center" vertical="top"/>
    </xf>
    <xf numFmtId="1" fontId="3" fillId="0" borderId="0" xfId="0" applyNumberFormat="1" applyFont="1" applyAlignment="1">
      <alignment horizontal="center"/>
    </xf>
    <xf numFmtId="1" fontId="2" fillId="36" borderId="18" xfId="0" applyNumberFormat="1" applyFont="1" applyFill="1" applyBorder="1" applyAlignment="1">
      <alignment horizontal="center"/>
    </xf>
    <xf numFmtId="192" fontId="2" fillId="36" borderId="10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188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4" fontId="5" fillId="0" borderId="0" xfId="56" applyFont="1" applyAlignment="1">
      <alignment/>
    </xf>
    <xf numFmtId="188" fontId="4" fillId="36" borderId="10" xfId="0" applyNumberFormat="1" applyFont="1" applyFill="1" applyBorder="1" applyAlignment="1">
      <alignment horizontal="center"/>
    </xf>
    <xf numFmtId="19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1" fontId="4" fillId="41" borderId="10" xfId="0" applyNumberFormat="1" applyFont="1" applyFill="1" applyBorder="1" applyAlignment="1">
      <alignment horizontal="center"/>
    </xf>
    <xf numFmtId="0" fontId="4" fillId="14" borderId="12" xfId="0" applyFont="1" applyFill="1" applyBorder="1" applyAlignment="1">
      <alignment/>
    </xf>
    <xf numFmtId="0" fontId="4" fillId="14" borderId="22" xfId="0" applyFont="1" applyFill="1" applyBorder="1" applyAlignment="1">
      <alignment/>
    </xf>
    <xf numFmtId="0" fontId="4" fillId="14" borderId="23" xfId="0" applyFont="1" applyFill="1" applyBorder="1" applyAlignment="1">
      <alignment/>
    </xf>
    <xf numFmtId="0" fontId="4" fillId="42" borderId="22" xfId="0" applyFont="1" applyFill="1" applyBorder="1" applyAlignment="1">
      <alignment/>
    </xf>
    <xf numFmtId="0" fontId="4" fillId="0" borderId="22" xfId="0" applyFont="1" applyBorder="1" applyAlignment="1">
      <alignment vertical="center"/>
    </xf>
    <xf numFmtId="3" fontId="2" fillId="43" borderId="10" xfId="0" applyNumberFormat="1" applyFont="1" applyFill="1" applyBorder="1" applyAlignment="1">
      <alignment horizontal="center"/>
    </xf>
    <xf numFmtId="188" fontId="2" fillId="0" borderId="19" xfId="0" applyNumberFormat="1" applyFont="1" applyBorder="1" applyAlignment="1">
      <alignment/>
    </xf>
    <xf numFmtId="188" fontId="2" fillId="36" borderId="19" xfId="0" applyNumberFormat="1" applyFont="1" applyFill="1" applyBorder="1" applyAlignment="1">
      <alignment/>
    </xf>
    <xf numFmtId="188" fontId="2" fillId="0" borderId="24" xfId="0" applyNumberFormat="1" applyFont="1" applyBorder="1" applyAlignment="1">
      <alignment/>
    </xf>
    <xf numFmtId="188" fontId="2" fillId="0" borderId="25" xfId="0" applyNumberFormat="1" applyFont="1" applyBorder="1" applyAlignment="1">
      <alignment/>
    </xf>
    <xf numFmtId="188" fontId="2" fillId="36" borderId="19" xfId="0" applyNumberFormat="1" applyFont="1" applyFill="1" applyBorder="1" applyAlignment="1">
      <alignment/>
    </xf>
    <xf numFmtId="188" fontId="2" fillId="0" borderId="24" xfId="0" applyNumberFormat="1" applyFont="1" applyBorder="1" applyAlignment="1">
      <alignment horizontal="center"/>
    </xf>
    <xf numFmtId="3" fontId="2" fillId="43" borderId="24" xfId="0" applyNumberFormat="1" applyFont="1" applyFill="1" applyBorder="1" applyAlignment="1">
      <alignment horizontal="center"/>
    </xf>
    <xf numFmtId="188" fontId="2" fillId="0" borderId="24" xfId="0" applyNumberFormat="1" applyFont="1" applyBorder="1" applyAlignment="1">
      <alignment/>
    </xf>
    <xf numFmtId="1" fontId="2" fillId="0" borderId="18" xfId="0" applyNumberFormat="1" applyFont="1" applyBorder="1" applyAlignment="1">
      <alignment horizontal="justify" vertical="justify" textRotation="180"/>
    </xf>
    <xf numFmtId="188" fontId="2" fillId="34" borderId="19" xfId="0" applyNumberFormat="1" applyFont="1" applyFill="1" applyBorder="1" applyAlignment="1">
      <alignment horizontal="justify" vertical="justify" textRotation="180"/>
    </xf>
    <xf numFmtId="0" fontId="2" fillId="0" borderId="19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 textRotation="180"/>
    </xf>
    <xf numFmtId="0" fontId="2" fillId="34" borderId="19" xfId="0" applyFont="1" applyFill="1" applyBorder="1" applyAlignment="1">
      <alignment horizontal="center" vertical="center" textRotation="180"/>
    </xf>
    <xf numFmtId="188" fontId="4" fillId="33" borderId="26" xfId="0" applyNumberFormat="1" applyFont="1" applyFill="1" applyBorder="1" applyAlignment="1">
      <alignment/>
    </xf>
    <xf numFmtId="0" fontId="4" fillId="41" borderId="22" xfId="0" applyNumberFormat="1" applyFont="1" applyFill="1" applyBorder="1" applyAlignment="1" applyProtection="1">
      <alignment vertical="center"/>
      <protection/>
    </xf>
    <xf numFmtId="3" fontId="52" fillId="43" borderId="10" xfId="0" applyNumberFormat="1" applyFont="1" applyFill="1" applyBorder="1" applyAlignment="1">
      <alignment horizontal="center"/>
    </xf>
    <xf numFmtId="1" fontId="52" fillId="36" borderId="10" xfId="0" applyNumberFormat="1" applyFont="1" applyFill="1" applyBorder="1" applyAlignment="1">
      <alignment horizontal="center"/>
    </xf>
    <xf numFmtId="0" fontId="4" fillId="40" borderId="27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88" fontId="4" fillId="44" borderId="10" xfId="0" applyNumberFormat="1" applyFont="1" applyFill="1" applyBorder="1" applyAlignment="1">
      <alignment horizontal="center"/>
    </xf>
    <xf numFmtId="1" fontId="4" fillId="36" borderId="0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right"/>
    </xf>
    <xf numFmtId="0" fontId="5" fillId="44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40" borderId="0" xfId="0" applyFont="1" applyFill="1" applyBorder="1" applyAlignment="1">
      <alignment horizontal="center"/>
    </xf>
    <xf numFmtId="0" fontId="5" fillId="41" borderId="0" xfId="0" applyFont="1" applyFill="1" applyBorder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5" fillId="45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/>
    </xf>
    <xf numFmtId="0" fontId="5" fillId="40" borderId="15" xfId="0" applyFont="1" applyFill="1" applyBorder="1" applyAlignment="1">
      <alignment horizontal="center"/>
    </xf>
    <xf numFmtId="0" fontId="5" fillId="36" borderId="28" xfId="0" applyFont="1" applyFill="1" applyBorder="1" applyAlignment="1">
      <alignment horizontal="center"/>
    </xf>
    <xf numFmtId="0" fontId="5" fillId="46" borderId="0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1" fontId="4" fillId="41" borderId="29" xfId="0" applyNumberFormat="1" applyFont="1" applyFill="1" applyBorder="1" applyAlignment="1">
      <alignment horizontal="center"/>
    </xf>
    <xf numFmtId="3" fontId="2" fillId="43" borderId="29" xfId="0" applyNumberFormat="1" applyFont="1" applyFill="1" applyBorder="1" applyAlignment="1">
      <alignment horizontal="center"/>
    </xf>
    <xf numFmtId="1" fontId="4" fillId="36" borderId="15" xfId="0" applyNumberFormat="1" applyFont="1" applyFill="1" applyBorder="1" applyAlignment="1">
      <alignment horizontal="right"/>
    </xf>
    <xf numFmtId="1" fontId="4" fillId="41" borderId="24" xfId="0" applyNumberFormat="1" applyFont="1" applyFill="1" applyBorder="1" applyAlignment="1">
      <alignment horizontal="center"/>
    </xf>
    <xf numFmtId="188" fontId="4" fillId="0" borderId="24" xfId="0" applyNumberFormat="1" applyFont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5" fillId="16" borderId="30" xfId="0" applyFont="1" applyFill="1" applyBorder="1" applyAlignment="1">
      <alignment horizontal="center"/>
    </xf>
    <xf numFmtId="0" fontId="5" fillId="40" borderId="11" xfId="0" applyFont="1" applyFill="1" applyBorder="1" applyAlignment="1">
      <alignment horizontal="center"/>
    </xf>
    <xf numFmtId="0" fontId="5" fillId="40" borderId="30" xfId="0" applyFont="1" applyFill="1" applyBorder="1" applyAlignment="1">
      <alignment horizontal="center"/>
    </xf>
    <xf numFmtId="0" fontId="5" fillId="42" borderId="14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5" fillId="36" borderId="16" xfId="0" applyFont="1" applyFill="1" applyBorder="1" applyAlignment="1">
      <alignment/>
    </xf>
    <xf numFmtId="0" fontId="5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46" borderId="11" xfId="0" applyFont="1" applyFill="1" applyBorder="1" applyAlignment="1">
      <alignment horizontal="center"/>
    </xf>
    <xf numFmtId="0" fontId="5" fillId="46" borderId="30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6" xfId="0" applyFont="1" applyFill="1" applyBorder="1" applyAlignment="1">
      <alignment horizontal="center"/>
    </xf>
    <xf numFmtId="1" fontId="5" fillId="36" borderId="30" xfId="0" applyNumberFormat="1" applyFont="1" applyFill="1" applyBorder="1" applyAlignment="1">
      <alignment/>
    </xf>
    <xf numFmtId="1" fontId="4" fillId="36" borderId="29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 horizontal="center"/>
    </xf>
    <xf numFmtId="1" fontId="5" fillId="36" borderId="2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" fontId="4" fillId="41" borderId="20" xfId="0" applyNumberFormat="1" applyFont="1" applyFill="1" applyBorder="1" applyAlignment="1">
      <alignment horizontal="center"/>
    </xf>
    <xf numFmtId="1" fontId="4" fillId="41" borderId="31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3" fontId="2" fillId="43" borderId="31" xfId="0" applyNumberFormat="1" applyFont="1" applyFill="1" applyBorder="1" applyAlignment="1">
      <alignment horizontal="center"/>
    </xf>
    <xf numFmtId="188" fontId="4" fillId="36" borderId="32" xfId="0" applyNumberFormat="1" applyFont="1" applyFill="1" applyBorder="1" applyAlignment="1">
      <alignment/>
    </xf>
    <xf numFmtId="0" fontId="4" fillId="16" borderId="33" xfId="0" applyFont="1" applyFill="1" applyBorder="1" applyAlignment="1">
      <alignment/>
    </xf>
    <xf numFmtId="0" fontId="4" fillId="16" borderId="34" xfId="0" applyFont="1" applyFill="1" applyBorder="1" applyAlignment="1">
      <alignment/>
    </xf>
    <xf numFmtId="1" fontId="4" fillId="0" borderId="20" xfId="0" applyNumberFormat="1" applyFont="1" applyBorder="1" applyAlignment="1">
      <alignment horizontal="center"/>
    </xf>
    <xf numFmtId="0" fontId="4" fillId="45" borderId="22" xfId="0" applyNumberFormat="1" applyFont="1" applyFill="1" applyBorder="1" applyAlignment="1" applyProtection="1">
      <alignment vertical="center"/>
      <protection/>
    </xf>
    <xf numFmtId="188" fontId="4" fillId="44" borderId="31" xfId="0" applyNumberFormat="1" applyFont="1" applyFill="1" applyBorder="1" applyAlignment="1">
      <alignment horizontal="center"/>
    </xf>
    <xf numFmtId="188" fontId="4" fillId="0" borderId="31" xfId="0" applyNumberFormat="1" applyFont="1" applyBorder="1" applyAlignment="1">
      <alignment horizontal="center"/>
    </xf>
    <xf numFmtId="188" fontId="4" fillId="44" borderId="20" xfId="0" applyNumberFormat="1" applyFont="1" applyFill="1" applyBorder="1" applyAlignment="1">
      <alignment horizontal="center"/>
    </xf>
    <xf numFmtId="188" fontId="4" fillId="0" borderId="20" xfId="0" applyNumberFormat="1" applyFont="1" applyBorder="1" applyAlignment="1">
      <alignment horizontal="center"/>
    </xf>
    <xf numFmtId="188" fontId="4" fillId="36" borderId="31" xfId="0" applyNumberFormat="1" applyFont="1" applyFill="1" applyBorder="1" applyAlignment="1">
      <alignment horizontal="center"/>
    </xf>
    <xf numFmtId="1" fontId="4" fillId="36" borderId="31" xfId="0" applyNumberFormat="1" applyFont="1" applyFill="1" applyBorder="1" applyAlignment="1">
      <alignment horizontal="center"/>
    </xf>
    <xf numFmtId="188" fontId="4" fillId="36" borderId="20" xfId="0" applyNumberFormat="1" applyFont="1" applyFill="1" applyBorder="1" applyAlignment="1">
      <alignment horizontal="center"/>
    </xf>
    <xf numFmtId="1" fontId="4" fillId="36" borderId="20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88" fontId="2" fillId="36" borderId="24" xfId="0" applyNumberFormat="1" applyFont="1" applyFill="1" applyBorder="1" applyAlignment="1">
      <alignment/>
    </xf>
    <xf numFmtId="188" fontId="2" fillId="36" borderId="25" xfId="0" applyNumberFormat="1" applyFont="1" applyFill="1" applyBorder="1" applyAlignment="1">
      <alignment/>
    </xf>
    <xf numFmtId="189" fontId="2" fillId="0" borderId="24" xfId="0" applyNumberFormat="1" applyFont="1" applyBorder="1" applyAlignment="1">
      <alignment horizontal="center"/>
    </xf>
    <xf numFmtId="3" fontId="2" fillId="36" borderId="24" xfId="0" applyNumberFormat="1" applyFont="1" applyFill="1" applyBorder="1" applyAlignment="1" applyProtection="1">
      <alignment horizontal="left"/>
      <protection/>
    </xf>
    <xf numFmtId="3" fontId="2" fillId="36" borderId="24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>
      <alignment horizontal="center"/>
    </xf>
    <xf numFmtId="3" fontId="5" fillId="36" borderId="10" xfId="0" applyNumberFormat="1" applyFont="1" applyFill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3" fontId="4" fillId="36" borderId="24" xfId="0" applyNumberFormat="1" applyFont="1" applyFill="1" applyBorder="1" applyAlignment="1">
      <alignment horizontal="center"/>
    </xf>
    <xf numFmtId="3" fontId="4" fillId="36" borderId="20" xfId="0" applyNumberFormat="1" applyFont="1" applyFill="1" applyBorder="1" applyAlignment="1">
      <alignment horizontal="center"/>
    </xf>
    <xf numFmtId="3" fontId="4" fillId="36" borderId="29" xfId="0" applyNumberFormat="1" applyFont="1" applyFill="1" applyBorder="1" applyAlignment="1">
      <alignment horizontal="center"/>
    </xf>
    <xf numFmtId="3" fontId="5" fillId="36" borderId="2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36" borderId="31" xfId="0" applyNumberFormat="1" applyFont="1" applyFill="1" applyBorder="1" applyAlignment="1">
      <alignment horizontal="center"/>
    </xf>
    <xf numFmtId="3" fontId="4" fillId="36" borderId="31" xfId="0" applyNumberFormat="1" applyFont="1" applyFill="1" applyBorder="1" applyAlignment="1">
      <alignment horizontal="center"/>
    </xf>
    <xf numFmtId="1" fontId="5" fillId="36" borderId="10" xfId="0" applyNumberFormat="1" applyFont="1" applyFill="1" applyBorder="1" applyAlignment="1">
      <alignment horizontal="center"/>
    </xf>
    <xf numFmtId="1" fontId="5" fillId="36" borderId="20" xfId="0" applyNumberFormat="1" applyFont="1" applyFill="1" applyBorder="1" applyAlignment="1">
      <alignment horizontal="center"/>
    </xf>
    <xf numFmtId="0" fontId="4" fillId="41" borderId="22" xfId="0" applyFont="1" applyFill="1" applyBorder="1" applyAlignment="1">
      <alignment/>
    </xf>
    <xf numFmtId="1" fontId="2" fillId="0" borderId="31" xfId="0" applyNumberFormat="1" applyFont="1" applyBorder="1" applyAlignment="1">
      <alignment horizontal="center"/>
    </xf>
    <xf numFmtId="0" fontId="4" fillId="38" borderId="12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24" xfId="0" applyFont="1" applyBorder="1" applyAlignment="1">
      <alignment/>
    </xf>
    <xf numFmtId="1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left"/>
    </xf>
    <xf numFmtId="196" fontId="2" fillId="47" borderId="24" xfId="0" applyNumberFormat="1" applyFont="1" applyFill="1" applyBorder="1" applyAlignment="1">
      <alignment horizontal="center"/>
    </xf>
    <xf numFmtId="1" fontId="2" fillId="0" borderId="24" xfId="0" applyNumberFormat="1" applyFont="1" applyBorder="1" applyAlignment="1">
      <alignment/>
    </xf>
    <xf numFmtId="1" fontId="9" fillId="0" borderId="24" xfId="0" applyNumberFormat="1" applyFont="1" applyFill="1" applyBorder="1" applyAlignment="1" applyProtection="1">
      <alignment horizontal="center"/>
      <protection/>
    </xf>
    <xf numFmtId="1" fontId="4" fillId="36" borderId="10" xfId="0" applyNumberFormat="1" applyFont="1" applyFill="1" applyBorder="1" applyAlignment="1">
      <alignment horizontal="right"/>
    </xf>
    <xf numFmtId="188" fontId="4" fillId="36" borderId="10" xfId="0" applyNumberFormat="1" applyFont="1" applyFill="1" applyBorder="1" applyAlignment="1">
      <alignment horizontal="right"/>
    </xf>
    <xf numFmtId="1" fontId="4" fillId="36" borderId="20" xfId="0" applyNumberFormat="1" applyFont="1" applyFill="1" applyBorder="1" applyAlignment="1">
      <alignment horizontal="right"/>
    </xf>
    <xf numFmtId="0" fontId="4" fillId="46" borderId="36" xfId="0" applyFont="1" applyFill="1" applyBorder="1" applyAlignment="1">
      <alignment/>
    </xf>
    <xf numFmtId="1" fontId="4" fillId="36" borderId="37" xfId="0" applyNumberFormat="1" applyFont="1" applyFill="1" applyBorder="1" applyAlignment="1">
      <alignment horizontal="right"/>
    </xf>
    <xf numFmtId="188" fontId="4" fillId="36" borderId="35" xfId="0" applyNumberFormat="1" applyFont="1" applyFill="1" applyBorder="1" applyAlignment="1">
      <alignment/>
    </xf>
    <xf numFmtId="0" fontId="4" fillId="46" borderId="27" xfId="0" applyFont="1" applyFill="1" applyBorder="1" applyAlignment="1">
      <alignment/>
    </xf>
    <xf numFmtId="1" fontId="4" fillId="36" borderId="28" xfId="0" applyNumberFormat="1" applyFont="1" applyFill="1" applyBorder="1" applyAlignment="1">
      <alignment horizontal="right"/>
    </xf>
    <xf numFmtId="0" fontId="4" fillId="46" borderId="38" xfId="0" applyFont="1" applyFill="1" applyBorder="1" applyAlignment="1">
      <alignment/>
    </xf>
    <xf numFmtId="1" fontId="4" fillId="36" borderId="13" xfId="0" applyNumberFormat="1" applyFont="1" applyFill="1" applyBorder="1" applyAlignment="1">
      <alignment horizontal="right"/>
    </xf>
    <xf numFmtId="1" fontId="4" fillId="36" borderId="39" xfId="0" applyNumberFormat="1" applyFont="1" applyFill="1" applyBorder="1" applyAlignment="1">
      <alignment horizontal="right"/>
    </xf>
    <xf numFmtId="0" fontId="5" fillId="48" borderId="11" xfId="0" applyFont="1" applyFill="1" applyBorder="1" applyAlignment="1">
      <alignment horizontal="center"/>
    </xf>
    <xf numFmtId="0" fontId="5" fillId="48" borderId="0" xfId="0" applyFont="1" applyFill="1" applyBorder="1" applyAlignment="1">
      <alignment horizontal="center"/>
    </xf>
    <xf numFmtId="0" fontId="5" fillId="48" borderId="30" xfId="0" applyFont="1" applyFill="1" applyBorder="1" applyAlignment="1">
      <alignment horizontal="center"/>
    </xf>
    <xf numFmtId="1" fontId="4" fillId="36" borderId="31" xfId="0" applyNumberFormat="1" applyFont="1" applyFill="1" applyBorder="1" applyAlignment="1">
      <alignment horizontal="right"/>
    </xf>
    <xf numFmtId="0" fontId="4" fillId="48" borderId="36" xfId="0" applyFont="1" applyFill="1" applyBorder="1" applyAlignment="1">
      <alignment/>
    </xf>
    <xf numFmtId="0" fontId="4" fillId="48" borderId="27" xfId="0" applyFont="1" applyFill="1" applyBorder="1" applyAlignment="1">
      <alignment/>
    </xf>
    <xf numFmtId="188" fontId="4" fillId="36" borderId="28" xfId="0" applyNumberFormat="1" applyFont="1" applyFill="1" applyBorder="1" applyAlignment="1">
      <alignment/>
    </xf>
    <xf numFmtId="0" fontId="4" fillId="48" borderId="38" xfId="0" applyFont="1" applyFill="1" applyBorder="1" applyAlignment="1">
      <alignment/>
    </xf>
    <xf numFmtId="0" fontId="5" fillId="36" borderId="39" xfId="0" applyFont="1" applyFill="1" applyBorder="1" applyAlignment="1">
      <alignment/>
    </xf>
    <xf numFmtId="0" fontId="5" fillId="49" borderId="11" xfId="0" applyFont="1" applyFill="1" applyBorder="1" applyAlignment="1">
      <alignment horizontal="center"/>
    </xf>
    <xf numFmtId="0" fontId="5" fillId="49" borderId="0" xfId="0" applyFont="1" applyFill="1" applyBorder="1" applyAlignment="1">
      <alignment horizontal="center"/>
    </xf>
    <xf numFmtId="0" fontId="5" fillId="49" borderId="30" xfId="0" applyFont="1" applyFill="1" applyBorder="1" applyAlignment="1">
      <alignment horizontal="center"/>
    </xf>
    <xf numFmtId="0" fontId="4" fillId="49" borderId="36" xfId="0" applyFont="1" applyFill="1" applyBorder="1" applyAlignment="1">
      <alignment/>
    </xf>
    <xf numFmtId="0" fontId="4" fillId="49" borderId="27" xfId="0" applyFont="1" applyFill="1" applyBorder="1" applyAlignment="1">
      <alignment/>
    </xf>
    <xf numFmtId="0" fontId="4" fillId="50" borderId="27" xfId="0" applyFont="1" applyFill="1" applyBorder="1" applyAlignment="1">
      <alignment/>
    </xf>
    <xf numFmtId="0" fontId="4" fillId="49" borderId="38" xfId="0" applyFont="1" applyFill="1" applyBorder="1" applyAlignment="1">
      <alignment/>
    </xf>
    <xf numFmtId="0" fontId="5" fillId="51" borderId="11" xfId="0" applyFont="1" applyFill="1" applyBorder="1" applyAlignment="1">
      <alignment horizontal="center"/>
    </xf>
    <xf numFmtId="0" fontId="5" fillId="51" borderId="0" xfId="0" applyFont="1" applyFill="1" applyBorder="1" applyAlignment="1">
      <alignment horizontal="center"/>
    </xf>
    <xf numFmtId="0" fontId="5" fillId="51" borderId="30" xfId="0" applyFont="1" applyFill="1" applyBorder="1" applyAlignment="1">
      <alignment horizontal="center"/>
    </xf>
    <xf numFmtId="0" fontId="4" fillId="51" borderId="36" xfId="0" applyFont="1" applyFill="1" applyBorder="1" applyAlignment="1">
      <alignment/>
    </xf>
    <xf numFmtId="0" fontId="4" fillId="51" borderId="27" xfId="0" applyFont="1" applyFill="1" applyBorder="1" applyAlignment="1">
      <alignment/>
    </xf>
    <xf numFmtId="0" fontId="4" fillId="51" borderId="38" xfId="0" applyFont="1" applyFill="1" applyBorder="1" applyAlignment="1">
      <alignment/>
    </xf>
    <xf numFmtId="0" fontId="4" fillId="3" borderId="3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38" xfId="0" applyFont="1" applyFill="1" applyBorder="1" applyAlignment="1">
      <alignment/>
    </xf>
    <xf numFmtId="0" fontId="5" fillId="52" borderId="0" xfId="0" applyFont="1" applyFill="1" applyBorder="1" applyAlignment="1">
      <alignment horizontal="center"/>
    </xf>
    <xf numFmtId="0" fontId="4" fillId="52" borderId="36" xfId="0" applyFont="1" applyFill="1" applyBorder="1" applyAlignment="1">
      <alignment/>
    </xf>
    <xf numFmtId="188" fontId="4" fillId="36" borderId="10" xfId="0" applyNumberFormat="1" applyFont="1" applyFill="1" applyBorder="1" applyAlignment="1">
      <alignment/>
    </xf>
    <xf numFmtId="0" fontId="4" fillId="52" borderId="27" xfId="0" applyFont="1" applyFill="1" applyBorder="1" applyAlignment="1">
      <alignment/>
    </xf>
    <xf numFmtId="0" fontId="4" fillId="52" borderId="38" xfId="0" applyFont="1" applyFill="1" applyBorder="1" applyAlignment="1">
      <alignment/>
    </xf>
    <xf numFmtId="0" fontId="4" fillId="40" borderId="36" xfId="0" applyFont="1" applyFill="1" applyBorder="1" applyAlignment="1">
      <alignment/>
    </xf>
    <xf numFmtId="0" fontId="4" fillId="40" borderId="38" xfId="0" applyFont="1" applyFill="1" applyBorder="1" applyAlignment="1">
      <alignment/>
    </xf>
    <xf numFmtId="3" fontId="2" fillId="36" borderId="31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/>
    </xf>
    <xf numFmtId="3" fontId="2" fillId="36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3" fontId="2" fillId="53" borderId="10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 horizontal="left"/>
    </xf>
    <xf numFmtId="196" fontId="2" fillId="0" borderId="10" xfId="0" applyNumberFormat="1" applyFont="1" applyFill="1" applyBorder="1" applyAlignment="1">
      <alignment horizontal="center"/>
    </xf>
    <xf numFmtId="3" fontId="2" fillId="43" borderId="10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left"/>
    </xf>
    <xf numFmtId="1" fontId="54" fillId="0" borderId="10" xfId="0" applyNumberFormat="1" applyFont="1" applyBorder="1" applyAlignment="1">
      <alignment/>
    </xf>
    <xf numFmtId="1" fontId="2" fillId="47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88" fontId="2" fillId="36" borderId="10" xfId="0" applyNumberFormat="1" applyFont="1" applyFill="1" applyBorder="1" applyAlignment="1">
      <alignment horizontal="center"/>
    </xf>
    <xf numFmtId="188" fontId="2" fillId="36" borderId="10" xfId="0" applyNumberFormat="1" applyFont="1" applyFill="1" applyBorder="1" applyAlignment="1">
      <alignment/>
    </xf>
    <xf numFmtId="191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0" applyNumberFormat="1" applyFont="1" applyBorder="1" applyAlignment="1">
      <alignment/>
    </xf>
    <xf numFmtId="1" fontId="2" fillId="37" borderId="10" xfId="0" applyNumberFormat="1" applyFont="1" applyFill="1" applyBorder="1" applyAlignment="1">
      <alignment horizontal="center" vertical="top"/>
    </xf>
    <xf numFmtId="192" fontId="2" fillId="0" borderId="10" xfId="0" applyNumberFormat="1" applyFont="1" applyBorder="1" applyAlignment="1">
      <alignment vertical="center"/>
    </xf>
    <xf numFmtId="188" fontId="2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92" fontId="2" fillId="0" borderId="10" xfId="0" applyNumberFormat="1" applyFont="1" applyBorder="1" applyAlignment="1">
      <alignment horizontal="left" vertical="center"/>
    </xf>
    <xf numFmtId="0" fontId="2" fillId="36" borderId="10" xfId="0" applyNumberFormat="1" applyFont="1" applyFill="1" applyBorder="1" applyAlignment="1">
      <alignment/>
    </xf>
    <xf numFmtId="188" fontId="2" fillId="54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53" borderId="10" xfId="0" applyNumberFormat="1" applyFont="1" applyFill="1" applyBorder="1" applyAlignment="1" applyProtection="1">
      <alignment horizontal="left"/>
      <protection/>
    </xf>
    <xf numFmtId="0" fontId="54" fillId="0" borderId="10" xfId="0" applyFont="1" applyBorder="1" applyAlignment="1">
      <alignment horizontal="left"/>
    </xf>
    <xf numFmtId="3" fontId="2" fillId="36" borderId="10" xfId="0" applyNumberFormat="1" applyFont="1" applyFill="1" applyBorder="1" applyAlignment="1" applyProtection="1">
      <alignment horizontal="center"/>
      <protection/>
    </xf>
    <xf numFmtId="0" fontId="2" fillId="55" borderId="10" xfId="0" applyFont="1" applyFill="1" applyBorder="1" applyAlignment="1" applyProtection="1">
      <alignment vertical="center"/>
      <protection locked="0"/>
    </xf>
    <xf numFmtId="189" fontId="2" fillId="36" borderId="10" xfId="0" applyNumberFormat="1" applyFont="1" applyFill="1" applyBorder="1" applyAlignment="1">
      <alignment horizontal="center"/>
    </xf>
    <xf numFmtId="188" fontId="2" fillId="56" borderId="10" xfId="0" applyNumberFormat="1" applyFont="1" applyFill="1" applyBorder="1" applyAlignment="1">
      <alignment/>
    </xf>
    <xf numFmtId="196" fontId="2" fillId="47" borderId="10" xfId="0" applyNumberFormat="1" applyFont="1" applyFill="1" applyBorder="1" applyAlignment="1">
      <alignment horizontal="center"/>
    </xf>
    <xf numFmtId="3" fontId="54" fillId="53" borderId="10" xfId="0" applyNumberFormat="1" applyFont="1" applyFill="1" applyBorder="1" applyAlignment="1" applyProtection="1">
      <alignment/>
      <protection/>
    </xf>
    <xf numFmtId="0" fontId="2" fillId="36" borderId="10" xfId="0" applyNumberFormat="1" applyFont="1" applyFill="1" applyBorder="1" applyAlignment="1" applyProtection="1">
      <alignment horizontal="left"/>
      <protection/>
    </xf>
    <xf numFmtId="0" fontId="8" fillId="53" borderId="10" xfId="0" applyNumberFormat="1" applyFont="1" applyFill="1" applyBorder="1" applyAlignment="1" applyProtection="1">
      <alignment horizontal="left"/>
      <protection/>
    </xf>
    <xf numFmtId="1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NumberFormat="1" applyFont="1" applyFill="1" applyBorder="1" applyAlignment="1" applyProtection="1">
      <alignment vertical="center" readingOrder="1"/>
      <protection/>
    </xf>
    <xf numFmtId="0" fontId="2" fillId="36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>
      <alignment horizontal="left"/>
    </xf>
    <xf numFmtId="192" fontId="2" fillId="36" borderId="10" xfId="0" applyNumberFormat="1" applyFont="1" applyFill="1" applyBorder="1" applyAlignment="1">
      <alignment vertical="center"/>
    </xf>
    <xf numFmtId="188" fontId="2" fillId="57" borderId="10" xfId="0" applyNumberFormat="1" applyFont="1" applyFill="1" applyBorder="1" applyAlignment="1">
      <alignment/>
    </xf>
    <xf numFmtId="1" fontId="2" fillId="53" borderId="10" xfId="0" applyNumberFormat="1" applyFont="1" applyFill="1" applyBorder="1" applyAlignment="1" applyProtection="1">
      <alignment horizontal="left"/>
      <protection/>
    </xf>
    <xf numFmtId="0" fontId="1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58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 applyProtection="1">
      <alignment horizontal="left"/>
      <protection/>
    </xf>
    <xf numFmtId="188" fontId="2" fillId="0" borderId="10" xfId="0" applyNumberFormat="1" applyFont="1" applyBorder="1" applyAlignment="1">
      <alignment horizontal="left"/>
    </xf>
    <xf numFmtId="3" fontId="2" fillId="0" borderId="10" xfId="0" applyNumberFormat="1" applyFont="1" applyFill="1" applyBorder="1" applyAlignment="1" applyProtection="1">
      <alignment/>
      <protection/>
    </xf>
    <xf numFmtId="3" fontId="54" fillId="0" borderId="10" xfId="0" applyNumberFormat="1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>
      <alignment horizontal="center"/>
    </xf>
    <xf numFmtId="188" fontId="2" fillId="0" borderId="10" xfId="0" applyNumberFormat="1" applyFont="1" applyBorder="1" applyAlignment="1">
      <alignment/>
    </xf>
    <xf numFmtId="188" fontId="2" fillId="41" borderId="10" xfId="0" applyNumberFormat="1" applyFont="1" applyFill="1" applyBorder="1" applyAlignment="1">
      <alignment/>
    </xf>
    <xf numFmtId="188" fontId="2" fillId="36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center"/>
      <protection/>
    </xf>
    <xf numFmtId="196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/>
    </xf>
    <xf numFmtId="1" fontId="2" fillId="0" borderId="17" xfId="0" applyNumberFormat="1" applyFont="1" applyBorder="1" applyAlignment="1">
      <alignment horizontal="center" textRotation="180"/>
    </xf>
    <xf numFmtId="188" fontId="2" fillId="0" borderId="29" xfId="0" applyNumberFormat="1" applyFont="1" applyBorder="1" applyAlignment="1">
      <alignment horizontal="center" vertical="center"/>
    </xf>
    <xf numFmtId="190" fontId="2" fillId="0" borderId="29" xfId="0" applyNumberFormat="1" applyFont="1" applyBorder="1" applyAlignment="1">
      <alignment horizontal="center" vertical="top" textRotation="180"/>
    </xf>
    <xf numFmtId="188" fontId="2" fillId="34" borderId="29" xfId="0" applyNumberFormat="1" applyFont="1" applyFill="1" applyBorder="1" applyAlignment="1">
      <alignment horizontal="center" vertical="center" textRotation="180"/>
    </xf>
    <xf numFmtId="188" fontId="2" fillId="34" borderId="40" xfId="0" applyNumberFormat="1" applyFont="1" applyFill="1" applyBorder="1" applyAlignment="1">
      <alignment horizontal="center" vertical="center" textRotation="180"/>
    </xf>
    <xf numFmtId="188" fontId="2" fillId="41" borderId="24" xfId="0" applyNumberFormat="1" applyFont="1" applyFill="1" applyBorder="1" applyAlignment="1">
      <alignment/>
    </xf>
    <xf numFmtId="0" fontId="2" fillId="0" borderId="29" xfId="0" applyFont="1" applyBorder="1" applyAlignment="1">
      <alignment horizontal="center" vertical="top" textRotation="180"/>
    </xf>
    <xf numFmtId="188" fontId="2" fillId="0" borderId="10" xfId="0" applyNumberFormat="1" applyFont="1" applyBorder="1" applyAlignment="1">
      <alignment horizontal="justify" vertical="justify" textRotation="180"/>
    </xf>
    <xf numFmtId="188" fontId="2" fillId="34" borderId="10" xfId="0" applyNumberFormat="1" applyFont="1" applyFill="1" applyBorder="1" applyAlignment="1">
      <alignment horizontal="justify" vertical="justify" textRotation="180"/>
    </xf>
    <xf numFmtId="188" fontId="2" fillId="41" borderId="10" xfId="0" applyNumberFormat="1" applyFont="1" applyFill="1" applyBorder="1" applyAlignment="1">
      <alignment/>
    </xf>
    <xf numFmtId="188" fontId="2" fillId="34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justify" vertical="justify" textRotation="180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 textRotation="180"/>
    </xf>
    <xf numFmtId="0" fontId="2" fillId="36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3" fontId="5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>
      <alignment horizontal="center" vertical="center"/>
    </xf>
    <xf numFmtId="3" fontId="2" fillId="47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>
      <alignment horizontal="center"/>
    </xf>
    <xf numFmtId="188" fontId="2" fillId="0" borderId="1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3" fontId="9" fillId="0" borderId="24" xfId="0" applyNumberFormat="1" applyFont="1" applyFill="1" applyBorder="1" applyAlignment="1" applyProtection="1">
      <alignment horizontal="center"/>
      <protection/>
    </xf>
    <xf numFmtId="188" fontId="2" fillId="34" borderId="24" xfId="0" applyNumberFormat="1" applyFont="1" applyFill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0" fontId="2" fillId="36" borderId="10" xfId="0" applyFont="1" applyFill="1" applyBorder="1" applyAlignment="1">
      <alignment/>
    </xf>
    <xf numFmtId="188" fontId="2" fillId="41" borderId="10" xfId="0" applyNumberFormat="1" applyFont="1" applyFill="1" applyBorder="1" applyAlignment="1">
      <alignment horizontal="right"/>
    </xf>
    <xf numFmtId="189" fontId="2" fillId="0" borderId="10" xfId="0" applyNumberFormat="1" applyFont="1" applyBorder="1" applyAlignment="1">
      <alignment horizontal="center"/>
    </xf>
    <xf numFmtId="188" fontId="2" fillId="41" borderId="24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vertical="center"/>
    </xf>
    <xf numFmtId="1" fontId="2" fillId="36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1" fontId="2" fillId="36" borderId="10" xfId="0" applyNumberFormat="1" applyFont="1" applyFill="1" applyBorder="1" applyAlignment="1" applyProtection="1">
      <alignment/>
      <protection/>
    </xf>
    <xf numFmtId="1" fontId="54" fillId="0" borderId="10" xfId="0" applyNumberFormat="1" applyFont="1" applyFill="1" applyBorder="1" applyAlignment="1" applyProtection="1">
      <alignment/>
      <protection/>
    </xf>
    <xf numFmtId="1" fontId="5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textRotation="180"/>
    </xf>
    <xf numFmtId="1" fontId="2" fillId="0" borderId="10" xfId="0" applyNumberFormat="1" applyFont="1" applyFill="1" applyBorder="1" applyAlignment="1" applyProtection="1">
      <alignment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/>
    </xf>
    <xf numFmtId="188" fontId="2" fillId="34" borderId="24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188" fontId="52" fillId="0" borderId="10" xfId="0" applyNumberFormat="1" applyFont="1" applyBorder="1" applyAlignment="1">
      <alignment horizontal="center"/>
    </xf>
    <xf numFmtId="1" fontId="52" fillId="36" borderId="10" xfId="0" applyNumberFormat="1" applyFont="1" applyFill="1" applyBorder="1" applyAlignment="1">
      <alignment horizontal="center"/>
    </xf>
    <xf numFmtId="188" fontId="52" fillId="0" borderId="10" xfId="0" applyNumberFormat="1" applyFont="1" applyFill="1" applyBorder="1" applyAlignment="1">
      <alignment horizontal="center"/>
    </xf>
    <xf numFmtId="1" fontId="4" fillId="36" borderId="10" xfId="0" applyNumberFormat="1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208" fontId="2" fillId="34" borderId="10" xfId="54" applyNumberFormat="1" applyFont="1" applyFill="1" applyBorder="1" applyAlignment="1">
      <alignment/>
    </xf>
    <xf numFmtId="188" fontId="2" fillId="34" borderId="17" xfId="0" applyNumberFormat="1" applyFont="1" applyFill="1" applyBorder="1" applyAlignment="1">
      <alignment horizontal="center"/>
    </xf>
    <xf numFmtId="188" fontId="2" fillId="34" borderId="29" xfId="0" applyNumberFormat="1" applyFont="1" applyFill="1" applyBorder="1" applyAlignment="1">
      <alignment horizontal="center"/>
    </xf>
    <xf numFmtId="188" fontId="2" fillId="34" borderId="40" xfId="0" applyNumberFormat="1" applyFont="1" applyFill="1" applyBorder="1" applyAlignment="1">
      <alignment horizontal="center"/>
    </xf>
    <xf numFmtId="188" fontId="2" fillId="59" borderId="10" xfId="0" applyNumberFormat="1" applyFont="1" applyFill="1" applyBorder="1" applyAlignment="1">
      <alignment horizontal="center"/>
    </xf>
    <xf numFmtId="188" fontId="55" fillId="60" borderId="10" xfId="0" applyNumberFormat="1" applyFont="1" applyFill="1" applyBorder="1" applyAlignment="1">
      <alignment horizontal="center"/>
    </xf>
    <xf numFmtId="188" fontId="2" fillId="57" borderId="10" xfId="0" applyNumberFormat="1" applyFont="1" applyFill="1" applyBorder="1" applyAlignment="1">
      <alignment horizontal="center"/>
    </xf>
    <xf numFmtId="188" fontId="2" fillId="56" borderId="10" xfId="0" applyNumberFormat="1" applyFont="1" applyFill="1" applyBorder="1" applyAlignment="1">
      <alignment horizontal="center"/>
    </xf>
    <xf numFmtId="188" fontId="2" fillId="34" borderId="33" xfId="0" applyNumberFormat="1" applyFont="1" applyFill="1" applyBorder="1" applyAlignment="1">
      <alignment horizontal="center"/>
    </xf>
    <xf numFmtId="188" fontId="2" fillId="34" borderId="41" xfId="0" applyNumberFormat="1" applyFont="1" applyFill="1" applyBorder="1" applyAlignment="1">
      <alignment horizontal="center"/>
    </xf>
    <xf numFmtId="188" fontId="2" fillId="34" borderId="42" xfId="0" applyNumberFormat="1" applyFont="1" applyFill="1" applyBorder="1" applyAlignment="1">
      <alignment horizontal="center"/>
    </xf>
    <xf numFmtId="188" fontId="2" fillId="34" borderId="10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textRotation="135"/>
    </xf>
    <xf numFmtId="0" fontId="4" fillId="0" borderId="10" xfId="0" applyFont="1" applyBorder="1" applyAlignment="1">
      <alignment horizontal="center" vertical="center" textRotation="135"/>
    </xf>
    <xf numFmtId="0" fontId="4" fillId="0" borderId="24" xfId="0" applyFont="1" applyBorder="1" applyAlignment="1">
      <alignment horizontal="center" vertical="center" textRotation="135"/>
    </xf>
    <xf numFmtId="0" fontId="4" fillId="0" borderId="31" xfId="0" applyFont="1" applyBorder="1" applyAlignment="1">
      <alignment horizontal="center" vertical="center" textRotation="135"/>
    </xf>
    <xf numFmtId="0" fontId="0" fillId="0" borderId="10" xfId="0" applyBorder="1" applyAlignment="1">
      <alignment horizontal="center" vertical="center" textRotation="135"/>
    </xf>
    <xf numFmtId="0" fontId="0" fillId="0" borderId="20" xfId="0" applyBorder="1" applyAlignment="1">
      <alignment horizontal="center" vertical="center" textRotation="135"/>
    </xf>
    <xf numFmtId="0" fontId="0" fillId="0" borderId="24" xfId="0" applyBorder="1" applyAlignment="1">
      <alignment horizontal="center" vertical="center" textRotation="135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135"/>
    </xf>
    <xf numFmtId="0" fontId="5" fillId="0" borderId="20" xfId="0" applyFont="1" applyBorder="1" applyAlignment="1">
      <alignment horizontal="center" vertical="center" textRotation="135"/>
    </xf>
    <xf numFmtId="0" fontId="5" fillId="0" borderId="24" xfId="0" applyFont="1" applyBorder="1" applyAlignment="1">
      <alignment horizontal="center" vertical="center" textRotation="135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DURO\ENDURO\carreras\2013\los%20angeles\carreras%202013%20BIO%20B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amonte 23-3"/>
      <sheetName val="Matetic 20-4"/>
      <sheetName val="TRICAO 25-5"/>
      <sheetName val="TRICAO II 22-6"/>
      <sheetName val="EL CUADRO 3-8"/>
      <sheetName val="LAS PEÑAS 31-8"/>
      <sheetName val="El Pangue 5-10"/>
      <sheetName val="BIO-BIO 9-11"/>
    </sheetNames>
    <sheetDataSet>
      <sheetData sheetId="7">
        <row r="11">
          <cell r="DR11">
            <v>347.86666666666673</v>
          </cell>
        </row>
        <row r="12">
          <cell r="DR12">
            <v>342.28333333333336</v>
          </cell>
        </row>
        <row r="15">
          <cell r="DR15">
            <v>320</v>
          </cell>
        </row>
        <row r="16">
          <cell r="DR16">
            <v>314.05000000000007</v>
          </cell>
        </row>
        <row r="17">
          <cell r="DR17">
            <v>304.2</v>
          </cell>
        </row>
        <row r="18">
          <cell r="DR18">
            <v>256.68333333333334</v>
          </cell>
        </row>
        <row r="19">
          <cell r="DR19">
            <v>251.66666666666666</v>
          </cell>
        </row>
        <row r="28">
          <cell r="DR28">
            <v>314.98333333333335</v>
          </cell>
        </row>
        <row r="30">
          <cell r="DR30">
            <v>219.33333333333331</v>
          </cell>
        </row>
        <row r="31">
          <cell r="DR31">
            <v>193.45</v>
          </cell>
        </row>
        <row r="37">
          <cell r="DR37">
            <v>274.6333333333333</v>
          </cell>
        </row>
        <row r="41">
          <cell r="DR41">
            <v>246.06666666666666</v>
          </cell>
        </row>
        <row r="51">
          <cell r="DR51">
            <v>119.13333333333331</v>
          </cell>
        </row>
        <row r="52">
          <cell r="DR52">
            <v>91.43333333333332</v>
          </cell>
        </row>
        <row r="53">
          <cell r="DR53">
            <v>85.83333333333334</v>
          </cell>
        </row>
        <row r="62">
          <cell r="DR62">
            <v>280</v>
          </cell>
        </row>
        <row r="63">
          <cell r="DR63">
            <v>237.64999999999998</v>
          </cell>
        </row>
        <row r="64">
          <cell r="DR64">
            <v>221.81666666666666</v>
          </cell>
        </row>
        <row r="71">
          <cell r="DR71">
            <v>254.41666666666666</v>
          </cell>
        </row>
        <row r="75">
          <cell r="DR75">
            <v>207.65000000000003</v>
          </cell>
        </row>
        <row r="78">
          <cell r="DR78">
            <v>177.31666666666663</v>
          </cell>
        </row>
        <row r="79">
          <cell r="DR79">
            <v>169.8333333333333</v>
          </cell>
        </row>
        <row r="88">
          <cell r="DR88">
            <v>260</v>
          </cell>
        </row>
        <row r="89">
          <cell r="DR89">
            <v>253.51666666666668</v>
          </cell>
        </row>
        <row r="90">
          <cell r="DR90">
            <v>247.15</v>
          </cell>
        </row>
        <row r="95">
          <cell r="DR95">
            <v>240</v>
          </cell>
        </row>
        <row r="99">
          <cell r="DR99">
            <v>207.33333333333334</v>
          </cell>
        </row>
        <row r="115">
          <cell r="DR115">
            <v>208.54999999999998</v>
          </cell>
        </row>
        <row r="121">
          <cell r="DR121">
            <v>80</v>
          </cell>
        </row>
        <row r="122">
          <cell r="DR122">
            <v>76.86666666666666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2"/>
  <sheetViews>
    <sheetView workbookViewId="0" topLeftCell="A1">
      <pane ySplit="2" topLeftCell="BM3" activePane="bottomLeft" state="frozen"/>
      <selection pane="topLeft" activeCell="A1" sqref="A1"/>
      <selection pane="bottomLeft" activeCell="A12" sqref="A12:IV14"/>
    </sheetView>
  </sheetViews>
  <sheetFormatPr defaultColWidth="11.421875" defaultRowHeight="12.75"/>
  <cols>
    <col min="1" max="1" width="4.7109375" style="63" customWidth="1"/>
    <col min="2" max="2" width="33.8515625" style="33" bestFit="1" customWidth="1"/>
    <col min="3" max="4" width="3.7109375" style="74" customWidth="1"/>
    <col min="5" max="5" width="3.7109375" style="33" customWidth="1"/>
    <col min="6" max="6" width="3.7109375" style="74" customWidth="1"/>
    <col min="7" max="7" width="4.140625" style="33" customWidth="1"/>
    <col min="8" max="11" width="5.00390625" style="33" customWidth="1"/>
    <col min="12" max="12" width="13.00390625" style="33" customWidth="1"/>
    <col min="13" max="13" width="4.8515625" style="33" bestFit="1" customWidth="1"/>
    <col min="14" max="14" width="5.7109375" style="33" bestFit="1" customWidth="1"/>
    <col min="15" max="16384" width="10.8515625" style="33" customWidth="1"/>
  </cols>
  <sheetData>
    <row r="1" spans="1:14" ht="9.75">
      <c r="A1" s="362" t="s">
        <v>7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</row>
    <row r="2" spans="1:14" ht="68.25" customHeight="1">
      <c r="A2" s="61" t="s">
        <v>0</v>
      </c>
      <c r="B2" s="5" t="s">
        <v>1</v>
      </c>
      <c r="C2" s="34" t="s">
        <v>127</v>
      </c>
      <c r="D2" s="42" t="s">
        <v>417</v>
      </c>
      <c r="E2" s="42" t="s">
        <v>535</v>
      </c>
      <c r="F2" s="42" t="s">
        <v>612</v>
      </c>
      <c r="G2" s="42" t="s">
        <v>621</v>
      </c>
      <c r="H2" s="42" t="s">
        <v>690</v>
      </c>
      <c r="I2" s="42" t="s">
        <v>742</v>
      </c>
      <c r="J2" s="42" t="s">
        <v>792</v>
      </c>
      <c r="K2" s="47" t="s">
        <v>793</v>
      </c>
      <c r="L2" s="6" t="s">
        <v>2</v>
      </c>
      <c r="M2" s="6" t="s">
        <v>13</v>
      </c>
      <c r="N2" s="37" t="s">
        <v>14</v>
      </c>
    </row>
    <row r="3" spans="1:14" ht="9.75">
      <c r="A3" s="62"/>
      <c r="B3" s="38" t="s">
        <v>53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44"/>
      <c r="N3" s="45"/>
    </row>
    <row r="4" spans="1:14" ht="9.75">
      <c r="A4" s="49">
        <v>1</v>
      </c>
      <c r="B4" s="265" t="s">
        <v>261</v>
      </c>
      <c r="C4" s="260"/>
      <c r="D4" s="249">
        <v>247.13333333333335</v>
      </c>
      <c r="E4" s="260"/>
      <c r="F4" s="237">
        <v>253.81666666666666</v>
      </c>
      <c r="G4" s="238"/>
      <c r="H4" s="238"/>
      <c r="I4" s="238"/>
      <c r="J4" s="58">
        <v>347.86666666666673</v>
      </c>
      <c r="K4" s="238"/>
      <c r="L4" s="239">
        <f aca="true" t="shared" si="0" ref="L4:L27">SUM(C4:J4)</f>
        <v>848.8166666666668</v>
      </c>
      <c r="M4" s="240"/>
      <c r="N4" s="240"/>
    </row>
    <row r="5" spans="1:14" ht="9.75">
      <c r="A5" s="49">
        <f>A4+1</f>
        <v>2</v>
      </c>
      <c r="B5" s="265" t="s">
        <v>312</v>
      </c>
      <c r="C5" s="260"/>
      <c r="D5" s="249">
        <v>282.28333333333336</v>
      </c>
      <c r="E5" s="260"/>
      <c r="F5" s="237">
        <v>206.3833333333333</v>
      </c>
      <c r="G5" s="238"/>
      <c r="H5" s="238"/>
      <c r="I5" s="238"/>
      <c r="J5" s="248">
        <v>314.05000000000007</v>
      </c>
      <c r="K5" s="238"/>
      <c r="L5" s="239">
        <f t="shared" si="0"/>
        <v>802.7166666666667</v>
      </c>
      <c r="M5" s="240">
        <f aca="true" t="shared" si="1" ref="M5:M13">L4-L5</f>
        <v>46.100000000000136</v>
      </c>
      <c r="N5" s="240">
        <f aca="true" t="shared" si="2" ref="N5:N12">$L$4-L5</f>
        <v>46.100000000000136</v>
      </c>
    </row>
    <row r="6" spans="1:14" ht="12">
      <c r="A6" s="49">
        <f aca="true" t="shared" si="3" ref="A6:A27">A5+1</f>
        <v>3</v>
      </c>
      <c r="B6" s="265" t="s">
        <v>137</v>
      </c>
      <c r="C6" s="294"/>
      <c r="D6" s="236"/>
      <c r="E6" s="236"/>
      <c r="F6" s="237">
        <v>313.26666666666665</v>
      </c>
      <c r="G6" s="238"/>
      <c r="H6" s="238"/>
      <c r="I6" s="238"/>
      <c r="J6" s="248">
        <v>304.2</v>
      </c>
      <c r="K6" s="238"/>
      <c r="L6" s="239">
        <f t="shared" si="0"/>
        <v>617.4666666666667</v>
      </c>
      <c r="M6" s="240">
        <f t="shared" si="1"/>
        <v>185.25</v>
      </c>
      <c r="N6" s="240">
        <f t="shared" si="2"/>
        <v>231.35000000000014</v>
      </c>
    </row>
    <row r="7" spans="1:14" ht="12">
      <c r="A7" s="49">
        <v>4</v>
      </c>
      <c r="B7" s="265" t="s">
        <v>451</v>
      </c>
      <c r="C7" s="294"/>
      <c r="D7" s="236"/>
      <c r="E7" s="236"/>
      <c r="F7" s="237">
        <v>275.03333333333336</v>
      </c>
      <c r="G7" s="238"/>
      <c r="H7" s="238"/>
      <c r="I7" s="238"/>
      <c r="J7" s="248">
        <v>224.95</v>
      </c>
      <c r="K7" s="238"/>
      <c r="L7" s="239">
        <f t="shared" si="0"/>
        <v>499.98333333333335</v>
      </c>
      <c r="M7" s="240">
        <f>L6-L7</f>
        <v>117.48333333333335</v>
      </c>
      <c r="N7" s="240">
        <f>$L$4-L7</f>
        <v>348.8333333333335</v>
      </c>
    </row>
    <row r="8" spans="1:14" ht="9.75">
      <c r="A8" s="49">
        <f>A7+1</f>
        <v>5</v>
      </c>
      <c r="B8" s="265" t="s">
        <v>310</v>
      </c>
      <c r="C8" s="260"/>
      <c r="D8" s="249">
        <v>320</v>
      </c>
      <c r="E8" s="260"/>
      <c r="F8" s="278"/>
      <c r="G8" s="238"/>
      <c r="H8" s="238"/>
      <c r="I8" s="238"/>
      <c r="J8" s="248">
        <v>159.76666666666668</v>
      </c>
      <c r="K8" s="238"/>
      <c r="L8" s="239">
        <f t="shared" si="0"/>
        <v>479.76666666666665</v>
      </c>
      <c r="M8" s="240">
        <f>L7-L8</f>
        <v>20.216666666666697</v>
      </c>
      <c r="N8" s="240">
        <f>$L$4-L8</f>
        <v>369.0500000000002</v>
      </c>
    </row>
    <row r="9" spans="1:14" ht="9.75">
      <c r="A9" s="49">
        <f>A8+1</f>
        <v>6</v>
      </c>
      <c r="B9" s="295" t="s">
        <v>794</v>
      </c>
      <c r="C9" s="260"/>
      <c r="D9" s="249"/>
      <c r="E9" s="260"/>
      <c r="F9" s="278"/>
      <c r="G9" s="238"/>
      <c r="H9" s="238"/>
      <c r="I9" s="238"/>
      <c r="J9" s="248">
        <v>360</v>
      </c>
      <c r="K9" s="238"/>
      <c r="L9" s="361">
        <f t="shared" si="0"/>
        <v>360</v>
      </c>
      <c r="M9" s="240">
        <f>L8-L9</f>
        <v>119.76666666666665</v>
      </c>
      <c r="N9" s="240">
        <f>$L$4-L9</f>
        <v>488.81666666666683</v>
      </c>
    </row>
    <row r="10" spans="1:14" ht="9.75">
      <c r="A10" s="49">
        <f>A9+1</f>
        <v>7</v>
      </c>
      <c r="B10" s="295" t="s">
        <v>65</v>
      </c>
      <c r="C10" s="260"/>
      <c r="D10" s="249">
        <v>360</v>
      </c>
      <c r="E10" s="260"/>
      <c r="F10" s="278"/>
      <c r="G10" s="238"/>
      <c r="H10" s="238"/>
      <c r="I10" s="238"/>
      <c r="J10" s="248"/>
      <c r="K10" s="238"/>
      <c r="L10" s="361">
        <f t="shared" si="0"/>
        <v>360</v>
      </c>
      <c r="M10" s="240">
        <f t="shared" si="1"/>
        <v>0</v>
      </c>
      <c r="N10" s="240">
        <f t="shared" si="2"/>
        <v>488.81666666666683</v>
      </c>
    </row>
    <row r="11" spans="1:14" ht="9.75">
      <c r="A11" s="49">
        <f>A10+1</f>
        <v>8</v>
      </c>
      <c r="B11" s="240" t="s">
        <v>753</v>
      </c>
      <c r="C11" s="260"/>
      <c r="D11" s="249"/>
      <c r="E11" s="260"/>
      <c r="F11" s="278"/>
      <c r="G11" s="238"/>
      <c r="H11" s="238"/>
      <c r="I11" s="238"/>
      <c r="J11" s="58">
        <v>342.28333333333336</v>
      </c>
      <c r="K11" s="238"/>
      <c r="L11" s="239">
        <f t="shared" si="0"/>
        <v>342.28333333333336</v>
      </c>
      <c r="M11" s="240">
        <f t="shared" si="1"/>
        <v>17.71666666666664</v>
      </c>
      <c r="N11" s="240">
        <f t="shared" si="2"/>
        <v>506.5333333333335</v>
      </c>
    </row>
    <row r="12" spans="1:14" ht="9.75">
      <c r="A12" s="49">
        <f t="shared" si="3"/>
        <v>9</v>
      </c>
      <c r="B12" s="265" t="s">
        <v>521</v>
      </c>
      <c r="C12" s="260"/>
      <c r="D12" s="249"/>
      <c r="E12" s="260"/>
      <c r="F12" s="278"/>
      <c r="G12" s="58">
        <v>320</v>
      </c>
      <c r="H12" s="238"/>
      <c r="I12" s="238"/>
      <c r="J12" s="248"/>
      <c r="K12" s="238"/>
      <c r="L12" s="239">
        <f t="shared" si="0"/>
        <v>320</v>
      </c>
      <c r="M12" s="240">
        <f t="shared" si="1"/>
        <v>22.28333333333336</v>
      </c>
      <c r="N12" s="240">
        <f t="shared" si="2"/>
        <v>528.8166666666668</v>
      </c>
    </row>
    <row r="13" spans="1:14" ht="12">
      <c r="A13" s="49">
        <f t="shared" si="3"/>
        <v>10</v>
      </c>
      <c r="B13" s="265" t="s">
        <v>320</v>
      </c>
      <c r="C13" s="294"/>
      <c r="D13" s="236"/>
      <c r="E13" s="236"/>
      <c r="F13" s="237">
        <v>320</v>
      </c>
      <c r="G13" s="238"/>
      <c r="H13" s="238"/>
      <c r="I13" s="238"/>
      <c r="J13" s="248"/>
      <c r="K13" s="238"/>
      <c r="L13" s="239">
        <f t="shared" si="0"/>
        <v>320</v>
      </c>
      <c r="M13" s="240">
        <f t="shared" si="1"/>
        <v>0</v>
      </c>
      <c r="N13" s="240">
        <f>$L$4-L13</f>
        <v>528.8166666666668</v>
      </c>
    </row>
    <row r="14" spans="1:14" ht="9.75">
      <c r="A14" s="49">
        <f t="shared" si="3"/>
        <v>11</v>
      </c>
      <c r="B14" s="265" t="s">
        <v>795</v>
      </c>
      <c r="C14" s="260"/>
      <c r="D14" s="249"/>
      <c r="E14" s="260"/>
      <c r="F14" s="278"/>
      <c r="G14" s="58"/>
      <c r="H14" s="238"/>
      <c r="I14" s="238"/>
      <c r="J14" s="248">
        <v>320</v>
      </c>
      <c r="K14" s="238"/>
      <c r="L14" s="239">
        <f t="shared" si="0"/>
        <v>320</v>
      </c>
      <c r="M14" s="240">
        <f aca="true" t="shared" si="4" ref="M14:M19">L13-L14</f>
        <v>0</v>
      </c>
      <c r="N14" s="240">
        <f aca="true" t="shared" si="5" ref="N14:N19">$L$4-L14</f>
        <v>528.8166666666668</v>
      </c>
    </row>
    <row r="15" spans="1:14" ht="12">
      <c r="A15" s="49">
        <f t="shared" si="3"/>
        <v>12</v>
      </c>
      <c r="B15" s="265" t="s">
        <v>318</v>
      </c>
      <c r="C15" s="294"/>
      <c r="D15" s="236"/>
      <c r="E15" s="236"/>
      <c r="F15" s="237">
        <v>306.25</v>
      </c>
      <c r="G15" s="238"/>
      <c r="H15" s="238"/>
      <c r="I15" s="238"/>
      <c r="J15" s="248"/>
      <c r="K15" s="238"/>
      <c r="L15" s="239">
        <f t="shared" si="0"/>
        <v>306.25</v>
      </c>
      <c r="M15" s="240">
        <f t="shared" si="4"/>
        <v>13.75</v>
      </c>
      <c r="N15" s="240">
        <f t="shared" si="5"/>
        <v>542.5666666666668</v>
      </c>
    </row>
    <row r="16" spans="1:14" ht="9.75">
      <c r="A16" s="49">
        <f t="shared" si="3"/>
        <v>13</v>
      </c>
      <c r="B16" s="265" t="s">
        <v>311</v>
      </c>
      <c r="C16" s="260"/>
      <c r="D16" s="249">
        <v>297.6000000000001</v>
      </c>
      <c r="E16" s="260"/>
      <c r="F16" s="260"/>
      <c r="G16" s="238"/>
      <c r="H16" s="238"/>
      <c r="I16" s="238"/>
      <c r="J16" s="248"/>
      <c r="K16" s="238"/>
      <c r="L16" s="239">
        <f t="shared" si="0"/>
        <v>297.6000000000001</v>
      </c>
      <c r="M16" s="240">
        <f t="shared" si="4"/>
        <v>8.64999999999992</v>
      </c>
      <c r="N16" s="240">
        <f t="shared" si="5"/>
        <v>551.2166666666667</v>
      </c>
    </row>
    <row r="17" spans="1:14" ht="9.75">
      <c r="A17" s="49">
        <f t="shared" si="3"/>
        <v>14</v>
      </c>
      <c r="B17" s="265" t="s">
        <v>313</v>
      </c>
      <c r="C17" s="260"/>
      <c r="D17" s="249">
        <v>277.28333333333336</v>
      </c>
      <c r="E17" s="260"/>
      <c r="F17" s="278"/>
      <c r="G17" s="247"/>
      <c r="H17" s="238"/>
      <c r="I17" s="238"/>
      <c r="J17" s="248"/>
      <c r="K17" s="238"/>
      <c r="L17" s="239">
        <f t="shared" si="0"/>
        <v>277.28333333333336</v>
      </c>
      <c r="M17" s="240">
        <f t="shared" si="4"/>
        <v>20.31666666666672</v>
      </c>
      <c r="N17" s="240">
        <f t="shared" si="5"/>
        <v>571.5333333333335</v>
      </c>
    </row>
    <row r="18" spans="1:14" ht="12">
      <c r="A18" s="49">
        <f t="shared" si="3"/>
        <v>15</v>
      </c>
      <c r="B18" s="265" t="s">
        <v>299</v>
      </c>
      <c r="C18" s="294"/>
      <c r="D18" s="236"/>
      <c r="E18" s="236"/>
      <c r="F18" s="237">
        <v>269.68333333333334</v>
      </c>
      <c r="G18" s="238"/>
      <c r="H18" s="238"/>
      <c r="I18" s="238"/>
      <c r="J18" s="248"/>
      <c r="K18" s="238"/>
      <c r="L18" s="239">
        <f t="shared" si="0"/>
        <v>269.68333333333334</v>
      </c>
      <c r="M18" s="240">
        <f t="shared" si="4"/>
        <v>7.600000000000023</v>
      </c>
      <c r="N18" s="240">
        <f t="shared" si="5"/>
        <v>579.1333333333334</v>
      </c>
    </row>
    <row r="19" spans="1:14" ht="12">
      <c r="A19" s="49">
        <f t="shared" si="3"/>
        <v>16</v>
      </c>
      <c r="B19" s="265" t="s">
        <v>447</v>
      </c>
      <c r="C19" s="294"/>
      <c r="D19" s="236"/>
      <c r="E19" s="236"/>
      <c r="F19" s="237">
        <v>258.8333333333333</v>
      </c>
      <c r="G19" s="238"/>
      <c r="H19" s="238"/>
      <c r="I19" s="238"/>
      <c r="J19" s="248"/>
      <c r="K19" s="238"/>
      <c r="L19" s="239">
        <f t="shared" si="0"/>
        <v>258.8333333333333</v>
      </c>
      <c r="M19" s="240">
        <f t="shared" si="4"/>
        <v>10.850000000000023</v>
      </c>
      <c r="N19" s="240">
        <f t="shared" si="5"/>
        <v>589.9833333333336</v>
      </c>
    </row>
    <row r="20" spans="1:14" ht="9.75">
      <c r="A20" s="49">
        <f t="shared" si="3"/>
        <v>17</v>
      </c>
      <c r="B20" s="265" t="s">
        <v>796</v>
      </c>
      <c r="C20" s="260"/>
      <c r="D20" s="249"/>
      <c r="E20" s="260"/>
      <c r="F20" s="278"/>
      <c r="G20" s="58"/>
      <c r="H20" s="238"/>
      <c r="I20" s="238"/>
      <c r="J20" s="248">
        <v>256.68333333333334</v>
      </c>
      <c r="K20" s="238"/>
      <c r="L20" s="239">
        <f t="shared" si="0"/>
        <v>256.68333333333334</v>
      </c>
      <c r="M20" s="240">
        <f aca="true" t="shared" si="6" ref="M20:M27">L19-L20</f>
        <v>2.1499999999999773</v>
      </c>
      <c r="N20" s="240">
        <f aca="true" t="shared" si="7" ref="N20:N27">$L$4-L20</f>
        <v>592.1333333333334</v>
      </c>
    </row>
    <row r="21" spans="1:14" ht="9.75">
      <c r="A21" s="49">
        <f t="shared" si="3"/>
        <v>18</v>
      </c>
      <c r="B21" s="265" t="s">
        <v>797</v>
      </c>
      <c r="C21" s="260"/>
      <c r="D21" s="249"/>
      <c r="E21" s="260"/>
      <c r="F21" s="278"/>
      <c r="G21" s="58"/>
      <c r="H21" s="238"/>
      <c r="I21" s="238"/>
      <c r="J21" s="248">
        <v>251.66666666666666</v>
      </c>
      <c r="K21" s="238"/>
      <c r="L21" s="239">
        <f t="shared" si="0"/>
        <v>251.66666666666666</v>
      </c>
      <c r="M21" s="240">
        <f t="shared" si="6"/>
        <v>5.01666666666668</v>
      </c>
      <c r="N21" s="240">
        <f t="shared" si="7"/>
        <v>597.1500000000002</v>
      </c>
    </row>
    <row r="22" spans="1:14" ht="9.75">
      <c r="A22" s="49">
        <f t="shared" si="3"/>
        <v>19</v>
      </c>
      <c r="B22" s="265" t="s">
        <v>622</v>
      </c>
      <c r="C22" s="260"/>
      <c r="D22" s="249"/>
      <c r="E22" s="260"/>
      <c r="F22" s="278"/>
      <c r="G22" s="58">
        <v>251.45</v>
      </c>
      <c r="H22" s="238"/>
      <c r="I22" s="238"/>
      <c r="J22" s="248"/>
      <c r="K22" s="238"/>
      <c r="L22" s="239">
        <f t="shared" si="0"/>
        <v>251.45</v>
      </c>
      <c r="M22" s="240">
        <f t="shared" si="6"/>
        <v>0.21666666666666856</v>
      </c>
      <c r="N22" s="240">
        <f t="shared" si="7"/>
        <v>597.3666666666668</v>
      </c>
    </row>
    <row r="23" spans="1:14" ht="9.75">
      <c r="A23" s="49">
        <f t="shared" si="3"/>
        <v>20</v>
      </c>
      <c r="B23" s="265" t="s">
        <v>580</v>
      </c>
      <c r="C23" s="260"/>
      <c r="D23" s="249"/>
      <c r="E23" s="260"/>
      <c r="F23" s="278"/>
      <c r="G23" s="58">
        <v>244.23333333333335</v>
      </c>
      <c r="H23" s="238"/>
      <c r="I23" s="238"/>
      <c r="J23" s="248"/>
      <c r="K23" s="238"/>
      <c r="L23" s="239">
        <f t="shared" si="0"/>
        <v>244.23333333333335</v>
      </c>
      <c r="M23" s="240">
        <f t="shared" si="6"/>
        <v>7.21666666666664</v>
      </c>
      <c r="N23" s="240">
        <f t="shared" si="7"/>
        <v>604.5833333333335</v>
      </c>
    </row>
    <row r="24" spans="1:14" ht="9.75">
      <c r="A24" s="49">
        <f t="shared" si="3"/>
        <v>21</v>
      </c>
      <c r="B24" s="265" t="s">
        <v>314</v>
      </c>
      <c r="C24" s="260"/>
      <c r="D24" s="249">
        <v>241.6</v>
      </c>
      <c r="E24" s="260"/>
      <c r="F24" s="278"/>
      <c r="G24" s="238"/>
      <c r="H24" s="238"/>
      <c r="I24" s="238"/>
      <c r="J24" s="248"/>
      <c r="K24" s="238"/>
      <c r="L24" s="239">
        <f t="shared" si="0"/>
        <v>241.6</v>
      </c>
      <c r="M24" s="240">
        <f t="shared" si="6"/>
        <v>2.633333333333354</v>
      </c>
      <c r="N24" s="240">
        <f t="shared" si="7"/>
        <v>607.2166666666668</v>
      </c>
    </row>
    <row r="25" spans="1:14" ht="9.75">
      <c r="A25" s="49">
        <f t="shared" si="3"/>
        <v>22</v>
      </c>
      <c r="B25" s="265" t="s">
        <v>70</v>
      </c>
      <c r="C25" s="260"/>
      <c r="D25" s="249">
        <v>235.85</v>
      </c>
      <c r="E25" s="260"/>
      <c r="F25" s="278"/>
      <c r="G25" s="247"/>
      <c r="H25" s="238"/>
      <c r="I25" s="238"/>
      <c r="J25" s="248"/>
      <c r="K25" s="238"/>
      <c r="L25" s="239">
        <f t="shared" si="0"/>
        <v>235.85</v>
      </c>
      <c r="M25" s="240">
        <f t="shared" si="6"/>
        <v>5.75</v>
      </c>
      <c r="N25" s="240">
        <f t="shared" si="7"/>
        <v>612.9666666666668</v>
      </c>
    </row>
    <row r="26" spans="1:14" ht="9.75">
      <c r="A26" s="49">
        <f t="shared" si="3"/>
        <v>23</v>
      </c>
      <c r="B26" s="265" t="s">
        <v>182</v>
      </c>
      <c r="C26" s="260"/>
      <c r="D26" s="249"/>
      <c r="E26" s="260"/>
      <c r="F26" s="278"/>
      <c r="G26" s="58">
        <v>192.48333333333338</v>
      </c>
      <c r="H26" s="238"/>
      <c r="I26" s="238"/>
      <c r="J26" s="248"/>
      <c r="K26" s="238"/>
      <c r="L26" s="239">
        <f t="shared" si="0"/>
        <v>192.48333333333338</v>
      </c>
      <c r="M26" s="240">
        <f t="shared" si="6"/>
        <v>43.36666666666662</v>
      </c>
      <c r="N26" s="240">
        <f t="shared" si="7"/>
        <v>656.3333333333335</v>
      </c>
    </row>
    <row r="27" spans="1:14" ht="9.75">
      <c r="A27" s="49">
        <f t="shared" si="3"/>
        <v>24</v>
      </c>
      <c r="B27" s="265" t="s">
        <v>798</v>
      </c>
      <c r="C27" s="260"/>
      <c r="D27" s="249"/>
      <c r="E27" s="260"/>
      <c r="F27" s="278"/>
      <c r="G27" s="58"/>
      <c r="H27" s="238"/>
      <c r="I27" s="238"/>
      <c r="J27" s="248">
        <v>133.95</v>
      </c>
      <c r="K27" s="238"/>
      <c r="L27" s="239">
        <f t="shared" si="0"/>
        <v>133.95</v>
      </c>
      <c r="M27" s="240">
        <f t="shared" si="6"/>
        <v>58.53333333333339</v>
      </c>
      <c r="N27" s="240">
        <f t="shared" si="7"/>
        <v>714.8666666666668</v>
      </c>
    </row>
    <row r="28" spans="1:14" ht="9.75">
      <c r="A28" s="64"/>
      <c r="B28" s="65"/>
      <c r="C28" s="31"/>
      <c r="D28" s="72"/>
      <c r="E28" s="31"/>
      <c r="F28" s="32"/>
      <c r="G28" s="31"/>
      <c r="H28" s="31"/>
      <c r="I28" s="31"/>
      <c r="J28" s="31"/>
      <c r="K28" s="31"/>
      <c r="L28" s="20"/>
      <c r="M28" s="20"/>
      <c r="N28" s="83"/>
    </row>
    <row r="29" spans="1:14" ht="9.75">
      <c r="A29" s="264"/>
      <c r="B29" s="38" t="s">
        <v>52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9.75">
      <c r="A30" s="58">
        <v>1</v>
      </c>
      <c r="B30" s="265" t="s">
        <v>62</v>
      </c>
      <c r="C30" s="247"/>
      <c r="D30" s="249">
        <v>320</v>
      </c>
      <c r="E30" s="260"/>
      <c r="F30" s="237">
        <v>320</v>
      </c>
      <c r="G30" s="58">
        <v>294.05</v>
      </c>
      <c r="H30" s="240"/>
      <c r="I30" s="266"/>
      <c r="J30" s="248"/>
      <c r="K30" s="266"/>
      <c r="L30" s="239">
        <f aca="true" t="shared" si="8" ref="L30:L39">SUM(C30:J30)</f>
        <v>934.05</v>
      </c>
      <c r="M30" s="240"/>
      <c r="N30" s="240"/>
    </row>
    <row r="31" spans="1:14" ht="12">
      <c r="A31" s="58">
        <f aca="true" t="shared" si="9" ref="A31:A39">A30+1</f>
        <v>2</v>
      </c>
      <c r="B31" s="265" t="s">
        <v>623</v>
      </c>
      <c r="C31" s="267"/>
      <c r="D31" s="236"/>
      <c r="E31" s="236"/>
      <c r="F31" s="237"/>
      <c r="G31" s="58">
        <v>320</v>
      </c>
      <c r="H31" s="240"/>
      <c r="I31" s="266"/>
      <c r="J31" s="248">
        <v>320</v>
      </c>
      <c r="K31" s="266"/>
      <c r="L31" s="239">
        <f t="shared" si="8"/>
        <v>640</v>
      </c>
      <c r="M31" s="240">
        <f aca="true" t="shared" si="10" ref="M31:M37">L30-L31</f>
        <v>294.04999999999995</v>
      </c>
      <c r="N31" s="240">
        <f aca="true" t="shared" si="11" ref="N31:N37">$L$4-L31</f>
        <v>208.81666666666683</v>
      </c>
    </row>
    <row r="32" spans="1:14" ht="12">
      <c r="A32" s="58">
        <f t="shared" si="9"/>
        <v>3</v>
      </c>
      <c r="B32" s="268" t="s">
        <v>624</v>
      </c>
      <c r="C32" s="267"/>
      <c r="D32" s="236"/>
      <c r="E32" s="236"/>
      <c r="F32" s="237"/>
      <c r="G32" s="58">
        <v>313.68333333333334</v>
      </c>
      <c r="H32" s="240"/>
      <c r="I32" s="266"/>
      <c r="J32" s="248">
        <v>314.98333333333335</v>
      </c>
      <c r="K32" s="266"/>
      <c r="L32" s="239">
        <f t="shared" si="8"/>
        <v>628.6666666666667</v>
      </c>
      <c r="M32" s="240">
        <f t="shared" si="10"/>
        <v>11.333333333333258</v>
      </c>
      <c r="N32" s="240">
        <f t="shared" si="11"/>
        <v>220.1500000000001</v>
      </c>
    </row>
    <row r="33" spans="1:14" ht="12">
      <c r="A33" s="58">
        <f t="shared" si="9"/>
        <v>4</v>
      </c>
      <c r="B33" s="265" t="s">
        <v>597</v>
      </c>
      <c r="C33" s="267"/>
      <c r="D33" s="236"/>
      <c r="E33" s="236"/>
      <c r="F33" s="237">
        <v>263.6666666666667</v>
      </c>
      <c r="G33" s="247"/>
      <c r="H33" s="240"/>
      <c r="I33" s="266"/>
      <c r="J33" s="248">
        <v>275.25</v>
      </c>
      <c r="K33" s="266"/>
      <c r="L33" s="239">
        <f t="shared" si="8"/>
        <v>538.9166666666667</v>
      </c>
      <c r="M33" s="240">
        <f t="shared" si="10"/>
        <v>89.75</v>
      </c>
      <c r="N33" s="240">
        <f t="shared" si="11"/>
        <v>309.9000000000001</v>
      </c>
    </row>
    <row r="34" spans="1:14" ht="12">
      <c r="A34" s="58">
        <f t="shared" si="9"/>
        <v>5</v>
      </c>
      <c r="B34" s="268" t="s">
        <v>133</v>
      </c>
      <c r="C34" s="267"/>
      <c r="D34" s="236"/>
      <c r="E34" s="236"/>
      <c r="F34" s="237">
        <v>288.8666666666667</v>
      </c>
      <c r="G34" s="247"/>
      <c r="H34" s="240"/>
      <c r="I34" s="266"/>
      <c r="J34" s="248"/>
      <c r="K34" s="266"/>
      <c r="L34" s="239">
        <f t="shared" si="8"/>
        <v>288.8666666666667</v>
      </c>
      <c r="M34" s="240">
        <f t="shared" si="10"/>
        <v>250.05000000000007</v>
      </c>
      <c r="N34" s="240">
        <f t="shared" si="11"/>
        <v>559.9500000000002</v>
      </c>
    </row>
    <row r="35" spans="1:14" ht="12">
      <c r="A35" s="58">
        <f t="shared" si="9"/>
        <v>6</v>
      </c>
      <c r="B35" s="244" t="s">
        <v>596</v>
      </c>
      <c r="C35" s="267"/>
      <c r="D35" s="236"/>
      <c r="E35" s="236"/>
      <c r="F35" s="237">
        <v>278.1166666666667</v>
      </c>
      <c r="G35" s="247"/>
      <c r="H35" s="240"/>
      <c r="I35" s="266"/>
      <c r="J35" s="248"/>
      <c r="K35" s="266"/>
      <c r="L35" s="239">
        <f t="shared" si="8"/>
        <v>278.1166666666667</v>
      </c>
      <c r="M35" s="240">
        <f t="shared" si="10"/>
        <v>10.75</v>
      </c>
      <c r="N35" s="240">
        <f t="shared" si="11"/>
        <v>570.7000000000002</v>
      </c>
    </row>
    <row r="36" spans="1:14" ht="12">
      <c r="A36" s="58">
        <f t="shared" si="9"/>
        <v>7</v>
      </c>
      <c r="B36" s="265" t="s">
        <v>78</v>
      </c>
      <c r="C36" s="267"/>
      <c r="D36" s="236"/>
      <c r="E36" s="236"/>
      <c r="F36" s="237">
        <v>268.73333333333335</v>
      </c>
      <c r="G36" s="247"/>
      <c r="H36" s="240"/>
      <c r="I36" s="266"/>
      <c r="J36" s="248"/>
      <c r="K36" s="266"/>
      <c r="L36" s="239">
        <f t="shared" si="8"/>
        <v>268.73333333333335</v>
      </c>
      <c r="M36" s="240">
        <f t="shared" si="10"/>
        <v>9.383333333333326</v>
      </c>
      <c r="N36" s="240">
        <f t="shared" si="11"/>
        <v>580.0833333333335</v>
      </c>
    </row>
    <row r="37" spans="1:14" ht="12">
      <c r="A37" s="58">
        <f t="shared" si="9"/>
        <v>8</v>
      </c>
      <c r="B37" s="244" t="s">
        <v>598</v>
      </c>
      <c r="C37" s="267"/>
      <c r="D37" s="236"/>
      <c r="E37" s="236"/>
      <c r="F37" s="237">
        <v>243.8</v>
      </c>
      <c r="G37" s="247"/>
      <c r="H37" s="240"/>
      <c r="I37" s="266"/>
      <c r="J37" s="248"/>
      <c r="K37" s="266"/>
      <c r="L37" s="239">
        <f t="shared" si="8"/>
        <v>243.8</v>
      </c>
      <c r="M37" s="240">
        <f t="shared" si="10"/>
        <v>24.933333333333337</v>
      </c>
      <c r="N37" s="240">
        <f t="shared" si="11"/>
        <v>605.0166666666669</v>
      </c>
    </row>
    <row r="38" spans="1:14" ht="12">
      <c r="A38" s="58">
        <f t="shared" si="9"/>
        <v>9</v>
      </c>
      <c r="B38" s="265" t="s">
        <v>799</v>
      </c>
      <c r="C38" s="267"/>
      <c r="D38" s="236"/>
      <c r="E38" s="236"/>
      <c r="F38" s="237"/>
      <c r="G38" s="247"/>
      <c r="H38" s="240"/>
      <c r="I38" s="266"/>
      <c r="J38" s="248">
        <v>219.33333333333331</v>
      </c>
      <c r="K38" s="266"/>
      <c r="L38" s="239">
        <f t="shared" si="8"/>
        <v>219.33333333333331</v>
      </c>
      <c r="M38" s="240">
        <f>L37-L38</f>
        <v>24.466666666666697</v>
      </c>
      <c r="N38" s="240">
        <f>$L$4-L38</f>
        <v>629.4833333333336</v>
      </c>
    </row>
    <row r="39" spans="1:14" ht="12">
      <c r="A39" s="58">
        <f t="shared" si="9"/>
        <v>10</v>
      </c>
      <c r="B39" s="265" t="s">
        <v>800</v>
      </c>
      <c r="C39" s="267"/>
      <c r="D39" s="236"/>
      <c r="E39" s="236"/>
      <c r="F39" s="237"/>
      <c r="G39" s="247"/>
      <c r="H39" s="240"/>
      <c r="I39" s="266"/>
      <c r="J39" s="248">
        <v>193.45</v>
      </c>
      <c r="K39" s="266"/>
      <c r="L39" s="239">
        <f t="shared" si="8"/>
        <v>193.45</v>
      </c>
      <c r="M39" s="240">
        <f>L38-L39</f>
        <v>25.883333333333326</v>
      </c>
      <c r="N39" s="240">
        <f>$L$4-L39</f>
        <v>655.3666666666668</v>
      </c>
    </row>
    <row r="40" spans="1:14" ht="9.75">
      <c r="A40" s="249"/>
      <c r="B40" s="269"/>
      <c r="C40" s="260"/>
      <c r="D40" s="260"/>
      <c r="E40" s="261"/>
      <c r="F40" s="260"/>
      <c r="G40" s="261"/>
      <c r="H40" s="261"/>
      <c r="I40" s="261"/>
      <c r="J40" s="249"/>
      <c r="K40" s="261"/>
      <c r="L40" s="261"/>
      <c r="M40" s="261"/>
      <c r="N40" s="261"/>
    </row>
    <row r="41" spans="1:14" ht="9.75">
      <c r="A41" s="365" t="s">
        <v>8</v>
      </c>
      <c r="B41" s="365"/>
      <c r="C41" s="365"/>
      <c r="D41" s="365"/>
      <c r="E41" s="365"/>
      <c r="F41" s="365"/>
      <c r="G41" s="365"/>
      <c r="H41" s="365"/>
      <c r="I41" s="365"/>
      <c r="J41" s="365"/>
      <c r="K41" s="365"/>
      <c r="L41" s="365"/>
      <c r="M41" s="270"/>
      <c r="N41" s="270"/>
    </row>
    <row r="42" spans="1:14" ht="9.75">
      <c r="A42" s="271">
        <v>1</v>
      </c>
      <c r="B42" s="241" t="s">
        <v>122</v>
      </c>
      <c r="C42" s="249">
        <v>280</v>
      </c>
      <c r="D42" s="249">
        <v>274.98333333333335</v>
      </c>
      <c r="E42" s="246">
        <v>167.53333333333333</v>
      </c>
      <c r="F42" s="238"/>
      <c r="G42" s="58">
        <v>187.9833333333333</v>
      </c>
      <c r="H42" s="248"/>
      <c r="I42" s="248"/>
      <c r="J42" s="58">
        <v>274.6333333333333</v>
      </c>
      <c r="K42" s="252"/>
      <c r="L42" s="239">
        <f aca="true" t="shared" si="12" ref="L42:L73">SUM(C42:J42)</f>
        <v>1185.1333333333332</v>
      </c>
      <c r="M42" s="240"/>
      <c r="N42" s="240"/>
    </row>
    <row r="43" spans="1:14" ht="9.75">
      <c r="A43" s="271">
        <f>A42+1</f>
        <v>2</v>
      </c>
      <c r="B43" s="241" t="s">
        <v>123</v>
      </c>
      <c r="C43" s="249">
        <v>271.3666666666667</v>
      </c>
      <c r="D43" s="250">
        <v>197.1833333333333</v>
      </c>
      <c r="E43" s="260"/>
      <c r="F43" s="237">
        <v>108.63333333333331</v>
      </c>
      <c r="G43" s="58">
        <v>262.81666666666666</v>
      </c>
      <c r="H43" s="248"/>
      <c r="I43" s="248">
        <v>174.0333333333333</v>
      </c>
      <c r="J43" s="58">
        <v>167.76666666666668</v>
      </c>
      <c r="K43" s="252"/>
      <c r="L43" s="239">
        <f t="shared" si="12"/>
        <v>1181.8</v>
      </c>
      <c r="M43" s="240">
        <f>L42-L43</f>
        <v>3.3333333333332575</v>
      </c>
      <c r="N43" s="240">
        <f>$L$42-L43</f>
        <v>3.3333333333332575</v>
      </c>
    </row>
    <row r="44" spans="1:14" ht="9.75">
      <c r="A44" s="271">
        <f aca="true" t="shared" si="13" ref="A44:A108">A43+1</f>
        <v>3</v>
      </c>
      <c r="B44" s="241" t="s">
        <v>145</v>
      </c>
      <c r="C44" s="249">
        <v>152.18333333333334</v>
      </c>
      <c r="D44" s="260"/>
      <c r="E44" s="246">
        <v>160.59999999999997</v>
      </c>
      <c r="F44" s="237">
        <v>235.46666666666664</v>
      </c>
      <c r="G44" s="58">
        <v>125.41666666666667</v>
      </c>
      <c r="H44" s="248">
        <v>244.63333333333333</v>
      </c>
      <c r="I44" s="248"/>
      <c r="J44" s="248">
        <v>196.29999999999995</v>
      </c>
      <c r="K44" s="266"/>
      <c r="L44" s="239">
        <f t="shared" si="12"/>
        <v>1114.6</v>
      </c>
      <c r="M44" s="240">
        <f aca="true" t="shared" si="14" ref="M44:M57">L43-L44</f>
        <v>67.20000000000005</v>
      </c>
      <c r="N44" s="240">
        <f aca="true" t="shared" si="15" ref="N44:N57">$L$42-L44</f>
        <v>70.5333333333333</v>
      </c>
    </row>
    <row r="45" spans="1:14" ht="9.75">
      <c r="A45" s="271">
        <f t="shared" si="13"/>
        <v>4</v>
      </c>
      <c r="B45" s="241" t="s">
        <v>86</v>
      </c>
      <c r="C45" s="249">
        <v>206.26666666666665</v>
      </c>
      <c r="D45" s="58">
        <v>280</v>
      </c>
      <c r="E45" s="260"/>
      <c r="F45" s="238"/>
      <c r="G45" s="58">
        <v>168.51666666666662</v>
      </c>
      <c r="H45" s="248"/>
      <c r="I45" s="248">
        <v>240.05</v>
      </c>
      <c r="J45" s="248"/>
      <c r="K45" s="252"/>
      <c r="L45" s="239">
        <f t="shared" si="12"/>
        <v>894.8333333333333</v>
      </c>
      <c r="M45" s="240">
        <f t="shared" si="14"/>
        <v>219.76666666666665</v>
      </c>
      <c r="N45" s="240">
        <f t="shared" si="15"/>
        <v>290.29999999999995</v>
      </c>
    </row>
    <row r="46" spans="1:14" ht="9.75">
      <c r="A46" s="271">
        <f t="shared" si="13"/>
        <v>5</v>
      </c>
      <c r="B46" s="242" t="s">
        <v>628</v>
      </c>
      <c r="C46" s="249">
        <v>164.56666666666666</v>
      </c>
      <c r="D46" s="58">
        <v>189.68333333333334</v>
      </c>
      <c r="E46" s="246">
        <v>274.95</v>
      </c>
      <c r="F46" s="238"/>
      <c r="G46" s="58">
        <v>246.41666666666666</v>
      </c>
      <c r="H46" s="248"/>
      <c r="I46" s="248"/>
      <c r="J46" s="248"/>
      <c r="K46" s="252"/>
      <c r="L46" s="239">
        <f t="shared" si="12"/>
        <v>875.6166666666667</v>
      </c>
      <c r="M46" s="240">
        <f t="shared" si="14"/>
        <v>19.216666666666583</v>
      </c>
      <c r="N46" s="240">
        <f t="shared" si="15"/>
        <v>309.51666666666654</v>
      </c>
    </row>
    <row r="47" spans="1:14" ht="9.75">
      <c r="A47" s="271">
        <f t="shared" si="13"/>
        <v>6</v>
      </c>
      <c r="B47" s="241" t="s">
        <v>337</v>
      </c>
      <c r="C47" s="249"/>
      <c r="D47" s="58">
        <v>165.4333333333333</v>
      </c>
      <c r="E47" s="260"/>
      <c r="F47" s="237">
        <v>246.40000000000003</v>
      </c>
      <c r="G47" s="238"/>
      <c r="H47" s="248">
        <v>274.98333333333335</v>
      </c>
      <c r="I47" s="248"/>
      <c r="J47" s="248"/>
      <c r="K47" s="252"/>
      <c r="L47" s="239">
        <f t="shared" si="12"/>
        <v>686.8166666666667</v>
      </c>
      <c r="M47" s="240">
        <f t="shared" si="14"/>
        <v>188.79999999999995</v>
      </c>
      <c r="N47" s="240">
        <f t="shared" si="15"/>
        <v>498.3166666666665</v>
      </c>
    </row>
    <row r="48" spans="1:14" ht="9.75">
      <c r="A48" s="271">
        <f t="shared" si="13"/>
        <v>7</v>
      </c>
      <c r="B48" s="241" t="s">
        <v>137</v>
      </c>
      <c r="C48" s="249">
        <v>218.71666666666667</v>
      </c>
      <c r="D48" s="58">
        <v>157.61666666666665</v>
      </c>
      <c r="E48" s="246">
        <v>269.8833333333333</v>
      </c>
      <c r="F48" s="238"/>
      <c r="G48" s="238"/>
      <c r="H48" s="248"/>
      <c r="I48" s="248"/>
      <c r="J48" s="248"/>
      <c r="K48" s="266"/>
      <c r="L48" s="239">
        <f t="shared" si="12"/>
        <v>646.2166666666667</v>
      </c>
      <c r="M48" s="240">
        <f t="shared" si="14"/>
        <v>40.60000000000002</v>
      </c>
      <c r="N48" s="240">
        <f t="shared" si="15"/>
        <v>538.9166666666665</v>
      </c>
    </row>
    <row r="49" spans="1:14" ht="9.75">
      <c r="A49" s="271">
        <f t="shared" si="13"/>
        <v>8</v>
      </c>
      <c r="B49" s="241" t="s">
        <v>504</v>
      </c>
      <c r="C49" s="249"/>
      <c r="D49" s="260"/>
      <c r="E49" s="246"/>
      <c r="F49" s="238"/>
      <c r="G49" s="238"/>
      <c r="H49" s="248">
        <v>280</v>
      </c>
      <c r="I49" s="248"/>
      <c r="J49" s="58">
        <v>269.5833333333333</v>
      </c>
      <c r="K49" s="252"/>
      <c r="L49" s="239">
        <f t="shared" si="12"/>
        <v>549.5833333333333</v>
      </c>
      <c r="M49" s="240">
        <f t="shared" si="14"/>
        <v>96.63333333333344</v>
      </c>
      <c r="N49" s="240">
        <f t="shared" si="15"/>
        <v>635.55</v>
      </c>
    </row>
    <row r="50" spans="1:14" ht="9.75">
      <c r="A50" s="271">
        <f t="shared" si="13"/>
        <v>9</v>
      </c>
      <c r="B50" s="241" t="s">
        <v>744</v>
      </c>
      <c r="C50" s="272"/>
      <c r="D50" s="260"/>
      <c r="E50" s="260"/>
      <c r="F50" s="238"/>
      <c r="G50" s="58"/>
      <c r="H50" s="248"/>
      <c r="I50" s="248">
        <v>266.8833333333333</v>
      </c>
      <c r="J50" s="58">
        <v>280</v>
      </c>
      <c r="K50" s="252"/>
      <c r="L50" s="239">
        <f t="shared" si="12"/>
        <v>546.8833333333333</v>
      </c>
      <c r="M50" s="240">
        <f t="shared" si="14"/>
        <v>2.699999999999932</v>
      </c>
      <c r="N50" s="240">
        <f t="shared" si="15"/>
        <v>638.2499999999999</v>
      </c>
    </row>
    <row r="51" spans="1:14" ht="9.75">
      <c r="A51" s="271">
        <f t="shared" si="13"/>
        <v>10</v>
      </c>
      <c r="B51" s="241" t="s">
        <v>743</v>
      </c>
      <c r="C51" s="272"/>
      <c r="D51" s="260"/>
      <c r="E51" s="260"/>
      <c r="F51" s="238"/>
      <c r="G51" s="58"/>
      <c r="H51" s="248"/>
      <c r="I51" s="248">
        <v>280</v>
      </c>
      <c r="J51" s="58">
        <v>246.06666666666666</v>
      </c>
      <c r="K51" s="252"/>
      <c r="L51" s="239">
        <f t="shared" si="12"/>
        <v>526.0666666666666</v>
      </c>
      <c r="M51" s="240">
        <f t="shared" si="14"/>
        <v>20.81666666666672</v>
      </c>
      <c r="N51" s="240">
        <f t="shared" si="15"/>
        <v>659.0666666666666</v>
      </c>
    </row>
    <row r="52" spans="1:14" ht="9.75">
      <c r="A52" s="271">
        <f t="shared" si="13"/>
        <v>11</v>
      </c>
      <c r="B52" s="241" t="s">
        <v>130</v>
      </c>
      <c r="C52" s="249">
        <v>263</v>
      </c>
      <c r="D52" s="260"/>
      <c r="E52" s="260"/>
      <c r="F52" s="238"/>
      <c r="G52" s="238"/>
      <c r="H52" s="248"/>
      <c r="I52" s="248"/>
      <c r="J52" s="58">
        <v>256.76666666666665</v>
      </c>
      <c r="K52" s="252"/>
      <c r="L52" s="239">
        <f t="shared" si="12"/>
        <v>519.7666666666667</v>
      </c>
      <c r="M52" s="240">
        <f t="shared" si="14"/>
        <v>6.2999999999999545</v>
      </c>
      <c r="N52" s="240">
        <f t="shared" si="15"/>
        <v>665.3666666666666</v>
      </c>
    </row>
    <row r="53" spans="1:14" ht="9.75">
      <c r="A53" s="271">
        <f t="shared" si="13"/>
        <v>12</v>
      </c>
      <c r="B53" s="244" t="s">
        <v>579</v>
      </c>
      <c r="C53" s="273"/>
      <c r="D53" s="260"/>
      <c r="E53" s="260"/>
      <c r="F53" s="238"/>
      <c r="G53" s="58">
        <v>251.43333333333334</v>
      </c>
      <c r="H53" s="248">
        <v>255.2</v>
      </c>
      <c r="I53" s="248"/>
      <c r="J53" s="248"/>
      <c r="K53" s="252"/>
      <c r="L53" s="239">
        <f t="shared" si="12"/>
        <v>506.6333333333333</v>
      </c>
      <c r="M53" s="240">
        <f t="shared" si="14"/>
        <v>13.133333333333326</v>
      </c>
      <c r="N53" s="240">
        <f t="shared" si="15"/>
        <v>678.4999999999999</v>
      </c>
    </row>
    <row r="54" spans="1:14" ht="9.75">
      <c r="A54" s="271">
        <f t="shared" si="13"/>
        <v>13</v>
      </c>
      <c r="B54" s="241" t="s">
        <v>447</v>
      </c>
      <c r="C54" s="249">
        <v>211.4499999999999</v>
      </c>
      <c r="D54" s="272"/>
      <c r="E54" s="246">
        <v>280</v>
      </c>
      <c r="F54" s="238"/>
      <c r="G54" s="238"/>
      <c r="H54" s="248"/>
      <c r="I54" s="248"/>
      <c r="J54" s="248"/>
      <c r="K54" s="266"/>
      <c r="L54" s="239">
        <f t="shared" si="12"/>
        <v>491.44999999999993</v>
      </c>
      <c r="M54" s="240">
        <f t="shared" si="14"/>
        <v>15.183333333333394</v>
      </c>
      <c r="N54" s="240">
        <f t="shared" si="15"/>
        <v>693.6833333333333</v>
      </c>
    </row>
    <row r="55" spans="1:14" ht="9.75">
      <c r="A55" s="271">
        <f t="shared" si="13"/>
        <v>14</v>
      </c>
      <c r="B55" s="241" t="s">
        <v>135</v>
      </c>
      <c r="C55" s="249">
        <v>234.5666666666667</v>
      </c>
      <c r="D55" s="260"/>
      <c r="E55" s="246">
        <v>256.68333333333334</v>
      </c>
      <c r="F55" s="238"/>
      <c r="G55" s="238"/>
      <c r="H55" s="248"/>
      <c r="I55" s="248"/>
      <c r="J55" s="248"/>
      <c r="K55" s="252"/>
      <c r="L55" s="239">
        <f t="shared" si="12"/>
        <v>491.25</v>
      </c>
      <c r="M55" s="240">
        <f t="shared" si="14"/>
        <v>0.1999999999999318</v>
      </c>
      <c r="N55" s="240">
        <f t="shared" si="15"/>
        <v>693.8833333333332</v>
      </c>
    </row>
    <row r="56" spans="1:14" ht="9.75">
      <c r="A56" s="271">
        <f t="shared" si="13"/>
        <v>15</v>
      </c>
      <c r="B56" s="241" t="s">
        <v>35</v>
      </c>
      <c r="C56" s="249">
        <v>257.95</v>
      </c>
      <c r="D56" s="260"/>
      <c r="E56" s="246">
        <v>206.03333333333333</v>
      </c>
      <c r="F56" s="238"/>
      <c r="G56" s="247"/>
      <c r="H56" s="248"/>
      <c r="I56" s="248"/>
      <c r="J56" s="248"/>
      <c r="K56" s="252"/>
      <c r="L56" s="239">
        <f t="shared" si="12"/>
        <v>463.98333333333335</v>
      </c>
      <c r="M56" s="240">
        <f t="shared" si="14"/>
        <v>27.26666666666665</v>
      </c>
      <c r="N56" s="240">
        <f t="shared" si="15"/>
        <v>721.1499999999999</v>
      </c>
    </row>
    <row r="57" spans="1:14" ht="9.75">
      <c r="A57" s="271">
        <f t="shared" si="13"/>
        <v>16</v>
      </c>
      <c r="B57" s="243" t="s">
        <v>625</v>
      </c>
      <c r="C57" s="272"/>
      <c r="D57" s="260"/>
      <c r="E57" s="260"/>
      <c r="F57" s="238"/>
      <c r="G57" s="58">
        <v>280</v>
      </c>
      <c r="H57" s="248">
        <v>179.26666666666665</v>
      </c>
      <c r="I57" s="248"/>
      <c r="J57" s="248"/>
      <c r="K57" s="266"/>
      <c r="L57" s="239">
        <f t="shared" si="12"/>
        <v>459.26666666666665</v>
      </c>
      <c r="M57" s="240">
        <f t="shared" si="14"/>
        <v>4.716666666666697</v>
      </c>
      <c r="N57" s="240">
        <f t="shared" si="15"/>
        <v>725.8666666666666</v>
      </c>
    </row>
    <row r="58" spans="1:14" ht="12">
      <c r="A58" s="271">
        <f t="shared" si="13"/>
        <v>17</v>
      </c>
      <c r="B58" s="242" t="s">
        <v>575</v>
      </c>
      <c r="C58" s="267"/>
      <c r="D58" s="236"/>
      <c r="E58" s="246">
        <v>220.84999999999997</v>
      </c>
      <c r="F58" s="237">
        <v>218.85</v>
      </c>
      <c r="G58" s="247"/>
      <c r="H58" s="248"/>
      <c r="I58" s="248"/>
      <c r="J58" s="248"/>
      <c r="K58" s="252"/>
      <c r="L58" s="239">
        <f t="shared" si="12"/>
        <v>439.69999999999993</v>
      </c>
      <c r="M58" s="240">
        <f>L57-L58</f>
        <v>19.56666666666672</v>
      </c>
      <c r="N58" s="240">
        <f>$L$42-L58</f>
        <v>745.4333333333333</v>
      </c>
    </row>
    <row r="59" spans="1:14" ht="9.75">
      <c r="A59" s="271">
        <f t="shared" si="13"/>
        <v>18</v>
      </c>
      <c r="B59" s="243" t="s">
        <v>271</v>
      </c>
      <c r="C59" s="272"/>
      <c r="D59" s="58">
        <v>246.53333333333333</v>
      </c>
      <c r="E59" s="260"/>
      <c r="F59" s="238"/>
      <c r="G59" s="58">
        <v>176.34999999999997</v>
      </c>
      <c r="H59" s="248"/>
      <c r="I59" s="248"/>
      <c r="J59" s="248"/>
      <c r="K59" s="252"/>
      <c r="L59" s="239">
        <f t="shared" si="12"/>
        <v>422.8833333333333</v>
      </c>
      <c r="M59" s="240">
        <f>L58-L59</f>
        <v>16.816666666666606</v>
      </c>
      <c r="N59" s="240">
        <f>$L$42-L59</f>
        <v>762.2499999999999</v>
      </c>
    </row>
    <row r="60" spans="1:14" ht="9.75">
      <c r="A60" s="271">
        <f t="shared" si="13"/>
        <v>19</v>
      </c>
      <c r="B60" s="241" t="s">
        <v>93</v>
      </c>
      <c r="C60" s="249">
        <v>116.84999999999998</v>
      </c>
      <c r="D60" s="58">
        <v>280</v>
      </c>
      <c r="E60" s="260"/>
      <c r="F60" s="238"/>
      <c r="G60" s="247"/>
      <c r="H60" s="248"/>
      <c r="I60" s="248"/>
      <c r="J60" s="248"/>
      <c r="K60" s="252"/>
      <c r="L60" s="239">
        <f t="shared" si="12"/>
        <v>396.84999999999997</v>
      </c>
      <c r="M60" s="240">
        <f>L59-L60</f>
        <v>26.03333333333336</v>
      </c>
      <c r="N60" s="240">
        <f>$L$42-L60</f>
        <v>788.2833333333333</v>
      </c>
    </row>
    <row r="61" spans="1:14" ht="9.75">
      <c r="A61" s="271">
        <f t="shared" si="13"/>
        <v>20</v>
      </c>
      <c r="B61" s="241" t="s">
        <v>736</v>
      </c>
      <c r="C61" s="249">
        <v>197.25</v>
      </c>
      <c r="D61" s="262"/>
      <c r="E61" s="246">
        <v>99.20000000000003</v>
      </c>
      <c r="F61" s="238"/>
      <c r="G61" s="247"/>
      <c r="H61" s="248"/>
      <c r="I61" s="248">
        <v>80</v>
      </c>
      <c r="J61" s="248"/>
      <c r="K61" s="252"/>
      <c r="L61" s="239">
        <f t="shared" si="12"/>
        <v>376.45000000000005</v>
      </c>
      <c r="M61" s="240">
        <f aca="true" t="shared" si="16" ref="M61:M87">L60-L61</f>
        <v>20.39999999999992</v>
      </c>
      <c r="N61" s="240">
        <f aca="true" t="shared" si="17" ref="N61:N87">$L$42-L61</f>
        <v>808.6833333333332</v>
      </c>
    </row>
    <row r="62" spans="1:14" ht="9.75">
      <c r="A62" s="271">
        <f t="shared" si="13"/>
        <v>21</v>
      </c>
      <c r="B62" s="241" t="s">
        <v>99</v>
      </c>
      <c r="C62" s="249"/>
      <c r="D62" s="58">
        <v>80</v>
      </c>
      <c r="E62" s="260"/>
      <c r="F62" s="237">
        <v>280</v>
      </c>
      <c r="G62" s="247"/>
      <c r="H62" s="248"/>
      <c r="I62" s="248"/>
      <c r="J62" s="248"/>
      <c r="K62" s="252"/>
      <c r="L62" s="239">
        <f t="shared" si="12"/>
        <v>360</v>
      </c>
      <c r="M62" s="240">
        <f t="shared" si="16"/>
        <v>16.450000000000045</v>
      </c>
      <c r="N62" s="240">
        <f t="shared" si="17"/>
        <v>825.1333333333332</v>
      </c>
    </row>
    <row r="63" spans="1:14" ht="9.75">
      <c r="A63" s="271">
        <f t="shared" si="13"/>
        <v>22</v>
      </c>
      <c r="B63" s="243" t="s">
        <v>229</v>
      </c>
      <c r="C63" s="272"/>
      <c r="D63" s="260"/>
      <c r="E63" s="260"/>
      <c r="F63" s="238"/>
      <c r="G63" s="58">
        <v>86.13333333333334</v>
      </c>
      <c r="H63" s="248">
        <v>269.78333333333336</v>
      </c>
      <c r="I63" s="248"/>
      <c r="J63" s="248"/>
      <c r="K63" s="252"/>
      <c r="L63" s="239">
        <f t="shared" si="12"/>
        <v>355.9166666666667</v>
      </c>
      <c r="M63" s="240">
        <f t="shared" si="16"/>
        <v>4.083333333333314</v>
      </c>
      <c r="N63" s="240">
        <f t="shared" si="17"/>
        <v>829.2166666666665</v>
      </c>
    </row>
    <row r="64" spans="1:14" ht="9.75">
      <c r="A64" s="271">
        <f t="shared" si="13"/>
        <v>23</v>
      </c>
      <c r="B64" s="241" t="s">
        <v>152</v>
      </c>
      <c r="C64" s="249">
        <v>111.81666666666669</v>
      </c>
      <c r="D64" s="262"/>
      <c r="E64" s="260"/>
      <c r="F64" s="238"/>
      <c r="G64" s="58">
        <v>241.39999999999998</v>
      </c>
      <c r="H64" s="248"/>
      <c r="I64" s="248"/>
      <c r="J64" s="248"/>
      <c r="K64" s="252"/>
      <c r="L64" s="239">
        <f t="shared" si="12"/>
        <v>353.2166666666667</v>
      </c>
      <c r="M64" s="240">
        <f t="shared" si="16"/>
        <v>2.6999999999999886</v>
      </c>
      <c r="N64" s="240">
        <f t="shared" si="17"/>
        <v>831.9166666666665</v>
      </c>
    </row>
    <row r="65" spans="1:14" ht="9.75">
      <c r="A65" s="271">
        <f t="shared" si="13"/>
        <v>24</v>
      </c>
      <c r="B65" s="241" t="s">
        <v>259</v>
      </c>
      <c r="C65" s="272"/>
      <c r="D65" s="260"/>
      <c r="E65" s="260"/>
      <c r="F65" s="238"/>
      <c r="G65" s="58">
        <v>139.06666666666666</v>
      </c>
      <c r="H65" s="248">
        <v>209.83333333333334</v>
      </c>
      <c r="I65" s="248"/>
      <c r="J65" s="248"/>
      <c r="K65" s="252"/>
      <c r="L65" s="239">
        <f t="shared" si="12"/>
        <v>348.9</v>
      </c>
      <c r="M65" s="240">
        <f t="shared" si="16"/>
        <v>4.31666666666672</v>
      </c>
      <c r="N65" s="240">
        <f t="shared" si="17"/>
        <v>836.2333333333332</v>
      </c>
    </row>
    <row r="66" spans="1:14" ht="12">
      <c r="A66" s="271">
        <f t="shared" si="13"/>
        <v>25</v>
      </c>
      <c r="B66" s="241" t="s">
        <v>67</v>
      </c>
      <c r="C66" s="267"/>
      <c r="D66" s="58">
        <v>105.48333333333335</v>
      </c>
      <c r="E66" s="236"/>
      <c r="F66" s="237">
        <v>118.26666666666667</v>
      </c>
      <c r="G66" s="247"/>
      <c r="H66" s="248"/>
      <c r="I66" s="248"/>
      <c r="J66" s="58">
        <v>91.43333333333332</v>
      </c>
      <c r="K66" s="252"/>
      <c r="L66" s="239">
        <f t="shared" si="12"/>
        <v>315.18333333333334</v>
      </c>
      <c r="M66" s="240">
        <f t="shared" si="16"/>
        <v>33.71666666666664</v>
      </c>
      <c r="N66" s="240">
        <f t="shared" si="17"/>
        <v>869.9499999999998</v>
      </c>
    </row>
    <row r="67" spans="1:14" ht="9.75">
      <c r="A67" s="271">
        <f t="shared" si="13"/>
        <v>26</v>
      </c>
      <c r="B67" s="241" t="s">
        <v>334</v>
      </c>
      <c r="C67" s="249"/>
      <c r="D67" s="58">
        <v>206.3666666666667</v>
      </c>
      <c r="E67" s="246">
        <v>94.18333333333334</v>
      </c>
      <c r="F67" s="238"/>
      <c r="G67" s="247"/>
      <c r="H67" s="248"/>
      <c r="I67" s="248"/>
      <c r="J67" s="248"/>
      <c r="K67" s="252"/>
      <c r="L67" s="239">
        <f t="shared" si="12"/>
        <v>300.55000000000007</v>
      </c>
      <c r="M67" s="240">
        <f t="shared" si="16"/>
        <v>14.633333333333269</v>
      </c>
      <c r="N67" s="240">
        <f t="shared" si="17"/>
        <v>884.5833333333331</v>
      </c>
    </row>
    <row r="68" spans="1:14" ht="12">
      <c r="A68" s="271">
        <f t="shared" si="13"/>
        <v>27</v>
      </c>
      <c r="B68" s="241" t="s">
        <v>295</v>
      </c>
      <c r="C68" s="267"/>
      <c r="D68" s="236"/>
      <c r="E68" s="236"/>
      <c r="F68" s="237">
        <v>274.98333333333335</v>
      </c>
      <c r="G68" s="238"/>
      <c r="H68" s="248"/>
      <c r="I68" s="248"/>
      <c r="J68" s="248"/>
      <c r="K68" s="266"/>
      <c r="L68" s="239">
        <f t="shared" si="12"/>
        <v>274.98333333333335</v>
      </c>
      <c r="M68" s="240">
        <f t="shared" si="16"/>
        <v>25.56666666666672</v>
      </c>
      <c r="N68" s="240">
        <f t="shared" si="17"/>
        <v>910.1499999999999</v>
      </c>
    </row>
    <row r="69" spans="1:14" ht="9.75">
      <c r="A69" s="271">
        <f t="shared" si="13"/>
        <v>28</v>
      </c>
      <c r="B69" s="241" t="s">
        <v>484</v>
      </c>
      <c r="C69" s="272"/>
      <c r="D69" s="260"/>
      <c r="E69" s="260"/>
      <c r="F69" s="238"/>
      <c r="G69" s="58"/>
      <c r="H69" s="248"/>
      <c r="I69" s="248">
        <v>271.9</v>
      </c>
      <c r="J69" s="248"/>
      <c r="K69" s="252"/>
      <c r="L69" s="239">
        <f t="shared" si="12"/>
        <v>271.9</v>
      </c>
      <c r="M69" s="240">
        <f t="shared" si="16"/>
        <v>3.0833333333333712</v>
      </c>
      <c r="N69" s="240">
        <f t="shared" si="17"/>
        <v>913.2333333333332</v>
      </c>
    </row>
    <row r="70" spans="1:14" ht="9.75">
      <c r="A70" s="271">
        <f t="shared" si="13"/>
        <v>29</v>
      </c>
      <c r="B70" s="241" t="s">
        <v>318</v>
      </c>
      <c r="C70" s="249"/>
      <c r="D70" s="58">
        <v>268.0833333333333</v>
      </c>
      <c r="E70" s="260"/>
      <c r="F70" s="238"/>
      <c r="G70" s="238"/>
      <c r="H70" s="248"/>
      <c r="I70" s="248"/>
      <c r="J70" s="248"/>
      <c r="K70" s="252"/>
      <c r="L70" s="239">
        <f t="shared" si="12"/>
        <v>268.0833333333333</v>
      </c>
      <c r="M70" s="240">
        <f t="shared" si="16"/>
        <v>3.816666666666663</v>
      </c>
      <c r="N70" s="240">
        <f t="shared" si="17"/>
        <v>917.05</v>
      </c>
    </row>
    <row r="71" spans="1:14" ht="9.75">
      <c r="A71" s="271">
        <f t="shared" si="13"/>
        <v>30</v>
      </c>
      <c r="B71" s="243" t="s">
        <v>626</v>
      </c>
      <c r="C71" s="272"/>
      <c r="D71" s="260"/>
      <c r="E71" s="260"/>
      <c r="F71" s="238"/>
      <c r="G71" s="58">
        <v>267.8333333333333</v>
      </c>
      <c r="H71" s="248"/>
      <c r="I71" s="248"/>
      <c r="J71" s="248"/>
      <c r="K71" s="252"/>
      <c r="L71" s="239">
        <f t="shared" si="12"/>
        <v>267.8333333333333</v>
      </c>
      <c r="M71" s="240">
        <f t="shared" si="16"/>
        <v>0.25</v>
      </c>
      <c r="N71" s="240">
        <f t="shared" si="17"/>
        <v>917.3</v>
      </c>
    </row>
    <row r="72" spans="1:14" ht="12">
      <c r="A72" s="271">
        <f t="shared" si="13"/>
        <v>31</v>
      </c>
      <c r="B72" s="243" t="s">
        <v>443</v>
      </c>
      <c r="C72" s="267"/>
      <c r="D72" s="236"/>
      <c r="E72" s="236"/>
      <c r="F72" s="237">
        <v>259.3833333333333</v>
      </c>
      <c r="G72" s="247"/>
      <c r="H72" s="248"/>
      <c r="I72" s="248"/>
      <c r="J72" s="248"/>
      <c r="K72" s="252"/>
      <c r="L72" s="239">
        <f t="shared" si="12"/>
        <v>259.3833333333333</v>
      </c>
      <c r="M72" s="240">
        <f t="shared" si="16"/>
        <v>8.449999999999989</v>
      </c>
      <c r="N72" s="240">
        <f t="shared" si="17"/>
        <v>925.7499999999999</v>
      </c>
    </row>
    <row r="73" spans="1:14" ht="9.75">
      <c r="A73" s="271">
        <f t="shared" si="13"/>
        <v>32</v>
      </c>
      <c r="B73" s="241" t="s">
        <v>330</v>
      </c>
      <c r="C73" s="249"/>
      <c r="D73" s="58">
        <v>252.71666666666667</v>
      </c>
      <c r="E73" s="260"/>
      <c r="F73" s="238"/>
      <c r="G73" s="238"/>
      <c r="H73" s="248"/>
      <c r="I73" s="248"/>
      <c r="J73" s="248"/>
      <c r="K73" s="266"/>
      <c r="L73" s="239">
        <f t="shared" si="12"/>
        <v>252.71666666666667</v>
      </c>
      <c r="M73" s="240">
        <f t="shared" si="16"/>
        <v>6.666666666666657</v>
      </c>
      <c r="N73" s="240">
        <f t="shared" si="17"/>
        <v>932.4166666666665</v>
      </c>
    </row>
    <row r="74" spans="1:14" ht="9.75">
      <c r="A74" s="271">
        <f t="shared" si="13"/>
        <v>33</v>
      </c>
      <c r="B74" s="241" t="s">
        <v>448</v>
      </c>
      <c r="C74" s="272"/>
      <c r="D74" s="272"/>
      <c r="E74" s="246">
        <v>251.31666666666663</v>
      </c>
      <c r="F74" s="238"/>
      <c r="G74" s="238"/>
      <c r="H74" s="248"/>
      <c r="I74" s="248"/>
      <c r="J74" s="248"/>
      <c r="K74" s="252"/>
      <c r="L74" s="239">
        <f aca="true" t="shared" si="18" ref="L74:L105">SUM(C74:J74)</f>
        <v>251.31666666666663</v>
      </c>
      <c r="M74" s="240">
        <f t="shared" si="16"/>
        <v>1.400000000000034</v>
      </c>
      <c r="N74" s="240">
        <f t="shared" si="17"/>
        <v>933.8166666666666</v>
      </c>
    </row>
    <row r="75" spans="1:14" ht="9.75">
      <c r="A75" s="271">
        <f t="shared" si="13"/>
        <v>34</v>
      </c>
      <c r="B75" s="274" t="s">
        <v>169</v>
      </c>
      <c r="C75" s="249"/>
      <c r="D75" s="251"/>
      <c r="E75" s="261"/>
      <c r="F75" s="238"/>
      <c r="G75" s="266"/>
      <c r="H75" s="266"/>
      <c r="I75" s="266"/>
      <c r="J75" s="58">
        <v>251.1</v>
      </c>
      <c r="K75" s="252"/>
      <c r="L75" s="239">
        <f t="shared" si="18"/>
        <v>251.1</v>
      </c>
      <c r="M75" s="240">
        <f t="shared" si="16"/>
        <v>0.21666666666664014</v>
      </c>
      <c r="N75" s="240">
        <f t="shared" si="17"/>
        <v>934.0333333333332</v>
      </c>
    </row>
    <row r="76" spans="1:14" ht="9.75">
      <c r="A76" s="271">
        <f t="shared" si="13"/>
        <v>35</v>
      </c>
      <c r="B76" s="241" t="s">
        <v>320</v>
      </c>
      <c r="C76" s="249"/>
      <c r="D76" s="58">
        <v>249.08333333333334</v>
      </c>
      <c r="E76" s="260"/>
      <c r="F76" s="238"/>
      <c r="G76" s="247"/>
      <c r="H76" s="248"/>
      <c r="I76" s="248"/>
      <c r="J76" s="248"/>
      <c r="K76" s="252"/>
      <c r="L76" s="239">
        <f t="shared" si="18"/>
        <v>249.08333333333334</v>
      </c>
      <c r="M76" s="240">
        <f t="shared" si="16"/>
        <v>2.0166666666666515</v>
      </c>
      <c r="N76" s="240">
        <f t="shared" si="17"/>
        <v>936.0499999999998</v>
      </c>
    </row>
    <row r="77" spans="1:14" ht="12">
      <c r="A77" s="271">
        <f t="shared" si="13"/>
        <v>36</v>
      </c>
      <c r="B77" s="241" t="s">
        <v>540</v>
      </c>
      <c r="C77" s="267"/>
      <c r="D77" s="236"/>
      <c r="E77" s="236"/>
      <c r="F77" s="237">
        <v>123.28333333333333</v>
      </c>
      <c r="G77" s="238"/>
      <c r="H77" s="248"/>
      <c r="I77" s="248"/>
      <c r="J77" s="58">
        <v>119.13333333333331</v>
      </c>
      <c r="K77" s="252"/>
      <c r="L77" s="239">
        <f t="shared" si="18"/>
        <v>242.41666666666663</v>
      </c>
      <c r="M77" s="240">
        <f t="shared" si="16"/>
        <v>6.666666666666714</v>
      </c>
      <c r="N77" s="240">
        <f t="shared" si="17"/>
        <v>942.7166666666666</v>
      </c>
    </row>
    <row r="78" spans="1:14" ht="9.75">
      <c r="A78" s="271">
        <f t="shared" si="13"/>
        <v>37</v>
      </c>
      <c r="B78" s="241" t="s">
        <v>133</v>
      </c>
      <c r="C78" s="249">
        <v>240.68333333333334</v>
      </c>
      <c r="D78" s="260"/>
      <c r="E78" s="260"/>
      <c r="F78" s="238"/>
      <c r="G78" s="247"/>
      <c r="H78" s="248"/>
      <c r="I78" s="248"/>
      <c r="J78" s="248"/>
      <c r="K78" s="252"/>
      <c r="L78" s="239">
        <f t="shared" si="18"/>
        <v>240.68333333333334</v>
      </c>
      <c r="M78" s="240">
        <f t="shared" si="16"/>
        <v>1.7333333333332916</v>
      </c>
      <c r="N78" s="240">
        <f t="shared" si="17"/>
        <v>944.4499999999998</v>
      </c>
    </row>
    <row r="79" spans="1:14" ht="9.75">
      <c r="A79" s="271">
        <f t="shared" si="13"/>
        <v>38</v>
      </c>
      <c r="B79" s="244" t="s">
        <v>637</v>
      </c>
      <c r="C79" s="249"/>
      <c r="D79" s="251"/>
      <c r="E79" s="261"/>
      <c r="F79" s="238"/>
      <c r="G79" s="266"/>
      <c r="H79" s="266"/>
      <c r="I79" s="266"/>
      <c r="J79" s="58">
        <v>239.43333333333334</v>
      </c>
      <c r="K79" s="252"/>
      <c r="L79" s="239">
        <f t="shared" si="18"/>
        <v>239.43333333333334</v>
      </c>
      <c r="M79" s="240">
        <f t="shared" si="16"/>
        <v>1.25</v>
      </c>
      <c r="N79" s="240">
        <f t="shared" si="17"/>
        <v>945.6999999999998</v>
      </c>
    </row>
    <row r="80" spans="1:14" ht="9.75">
      <c r="A80" s="271">
        <f t="shared" si="13"/>
        <v>39</v>
      </c>
      <c r="B80" s="241" t="s">
        <v>449</v>
      </c>
      <c r="C80" s="272"/>
      <c r="D80" s="272"/>
      <c r="E80" s="246">
        <v>235.91666666666666</v>
      </c>
      <c r="F80" s="238"/>
      <c r="G80" s="247"/>
      <c r="H80" s="248"/>
      <c r="I80" s="248"/>
      <c r="J80" s="248"/>
      <c r="K80" s="252"/>
      <c r="L80" s="239">
        <f t="shared" si="18"/>
        <v>235.91666666666666</v>
      </c>
      <c r="M80" s="240">
        <f t="shared" si="16"/>
        <v>3.51666666666668</v>
      </c>
      <c r="N80" s="240">
        <f t="shared" si="17"/>
        <v>949.2166666666666</v>
      </c>
    </row>
    <row r="81" spans="1:14" ht="12">
      <c r="A81" s="271">
        <f t="shared" si="13"/>
        <v>40</v>
      </c>
      <c r="B81" s="241" t="s">
        <v>70</v>
      </c>
      <c r="C81" s="267"/>
      <c r="D81" s="236"/>
      <c r="E81" s="236"/>
      <c r="F81" s="237">
        <v>224.53333333333333</v>
      </c>
      <c r="G81" s="247"/>
      <c r="H81" s="248"/>
      <c r="I81" s="248"/>
      <c r="J81" s="248"/>
      <c r="K81" s="252"/>
      <c r="L81" s="239">
        <f t="shared" si="18"/>
        <v>224.53333333333333</v>
      </c>
      <c r="M81" s="240">
        <f t="shared" si="16"/>
        <v>11.383333333333326</v>
      </c>
      <c r="N81" s="240">
        <f t="shared" si="17"/>
        <v>960.5999999999999</v>
      </c>
    </row>
    <row r="82" spans="1:14" ht="9.75">
      <c r="A82" s="271">
        <f t="shared" si="13"/>
        <v>41</v>
      </c>
      <c r="B82" s="275" t="s">
        <v>801</v>
      </c>
      <c r="C82" s="240"/>
      <c r="D82" s="251"/>
      <c r="E82" s="261"/>
      <c r="F82" s="238"/>
      <c r="G82" s="266"/>
      <c r="H82" s="266"/>
      <c r="I82" s="266"/>
      <c r="J82" s="58">
        <v>221.7</v>
      </c>
      <c r="K82" s="252"/>
      <c r="L82" s="239">
        <f t="shared" si="18"/>
        <v>221.7</v>
      </c>
      <c r="M82" s="240">
        <f t="shared" si="16"/>
        <v>2.833333333333343</v>
      </c>
      <c r="N82" s="240">
        <f t="shared" si="17"/>
        <v>963.4333333333332</v>
      </c>
    </row>
    <row r="83" spans="1:14" ht="9.75">
      <c r="A83" s="271">
        <f t="shared" si="13"/>
        <v>42</v>
      </c>
      <c r="B83" s="275" t="s">
        <v>802</v>
      </c>
      <c r="C83" s="247"/>
      <c r="D83" s="251"/>
      <c r="E83" s="261"/>
      <c r="F83" s="238"/>
      <c r="G83" s="266"/>
      <c r="H83" s="266"/>
      <c r="I83" s="266"/>
      <c r="J83" s="58">
        <v>216.63333333333333</v>
      </c>
      <c r="K83" s="252"/>
      <c r="L83" s="239">
        <f t="shared" si="18"/>
        <v>216.63333333333333</v>
      </c>
      <c r="M83" s="240">
        <f t="shared" si="16"/>
        <v>5.066666666666663</v>
      </c>
      <c r="N83" s="240">
        <f t="shared" si="17"/>
        <v>968.4999999999999</v>
      </c>
    </row>
    <row r="84" spans="1:14" ht="9.75">
      <c r="A84" s="271">
        <f t="shared" si="13"/>
        <v>43</v>
      </c>
      <c r="B84" s="241" t="s">
        <v>332</v>
      </c>
      <c r="C84" s="249"/>
      <c r="D84" s="58">
        <v>211.38333333333333</v>
      </c>
      <c r="E84" s="260"/>
      <c r="F84" s="238"/>
      <c r="G84" s="238"/>
      <c r="H84" s="248"/>
      <c r="I84" s="248"/>
      <c r="J84" s="248"/>
      <c r="K84" s="266"/>
      <c r="L84" s="239">
        <f t="shared" si="18"/>
        <v>211.38333333333333</v>
      </c>
      <c r="M84" s="240">
        <f t="shared" si="16"/>
        <v>5.25</v>
      </c>
      <c r="N84" s="240">
        <f t="shared" si="17"/>
        <v>973.7499999999999</v>
      </c>
    </row>
    <row r="85" spans="1:14" ht="12">
      <c r="A85" s="271">
        <f t="shared" si="13"/>
        <v>44</v>
      </c>
      <c r="B85" s="244" t="s">
        <v>310</v>
      </c>
      <c r="C85" s="267"/>
      <c r="D85" s="236"/>
      <c r="E85" s="236"/>
      <c r="F85" s="237">
        <v>205.11666666666667</v>
      </c>
      <c r="G85" s="247"/>
      <c r="H85" s="248"/>
      <c r="I85" s="248"/>
      <c r="J85" s="248"/>
      <c r="K85" s="252"/>
      <c r="L85" s="239">
        <f t="shared" si="18"/>
        <v>205.11666666666667</v>
      </c>
      <c r="M85" s="240">
        <f t="shared" si="16"/>
        <v>6.2666666666666515</v>
      </c>
      <c r="N85" s="240">
        <f t="shared" si="17"/>
        <v>980.0166666666665</v>
      </c>
    </row>
    <row r="86" spans="1:14" ht="9.75">
      <c r="A86" s="271">
        <f t="shared" si="13"/>
        <v>45</v>
      </c>
      <c r="B86" s="275" t="s">
        <v>803</v>
      </c>
      <c r="C86" s="247"/>
      <c r="D86" s="251"/>
      <c r="E86" s="261"/>
      <c r="F86" s="238"/>
      <c r="G86" s="266"/>
      <c r="H86" s="266"/>
      <c r="I86" s="266"/>
      <c r="J86" s="58">
        <v>202</v>
      </c>
      <c r="K86" s="266"/>
      <c r="L86" s="239">
        <f t="shared" si="18"/>
        <v>202</v>
      </c>
      <c r="M86" s="240">
        <f t="shared" si="16"/>
        <v>3.1166666666666742</v>
      </c>
      <c r="N86" s="240">
        <f t="shared" si="17"/>
        <v>983.1333333333332</v>
      </c>
    </row>
    <row r="87" spans="1:14" ht="9.75">
      <c r="A87" s="271">
        <f t="shared" si="13"/>
        <v>46</v>
      </c>
      <c r="B87" s="241" t="s">
        <v>322</v>
      </c>
      <c r="C87" s="249"/>
      <c r="D87" s="58">
        <v>201.31666666666666</v>
      </c>
      <c r="E87" s="260"/>
      <c r="F87" s="238"/>
      <c r="G87" s="247"/>
      <c r="H87" s="248"/>
      <c r="I87" s="248"/>
      <c r="J87" s="248"/>
      <c r="K87" s="252"/>
      <c r="L87" s="239">
        <f t="shared" si="18"/>
        <v>201.31666666666666</v>
      </c>
      <c r="M87" s="240">
        <f t="shared" si="16"/>
        <v>0.6833333333333371</v>
      </c>
      <c r="N87" s="240">
        <f t="shared" si="17"/>
        <v>983.8166666666666</v>
      </c>
    </row>
    <row r="88" spans="1:14" ht="9.75">
      <c r="A88" s="271">
        <f t="shared" si="13"/>
        <v>47</v>
      </c>
      <c r="B88" s="244" t="s">
        <v>618</v>
      </c>
      <c r="C88" s="249"/>
      <c r="D88" s="260"/>
      <c r="E88" s="246"/>
      <c r="F88" s="238"/>
      <c r="G88" s="238"/>
      <c r="H88" s="248">
        <v>199.18333333333334</v>
      </c>
      <c r="I88" s="248"/>
      <c r="J88" s="248"/>
      <c r="K88" s="252"/>
      <c r="L88" s="239">
        <f t="shared" si="18"/>
        <v>199.18333333333334</v>
      </c>
      <c r="M88" s="240">
        <f aca="true" t="shared" si="19" ref="M88:M94">L87-L88</f>
        <v>2.1333333333333258</v>
      </c>
      <c r="N88" s="240">
        <f aca="true" t="shared" si="20" ref="N88:N94">$L$42-L88</f>
        <v>985.9499999999998</v>
      </c>
    </row>
    <row r="89" spans="1:14" ht="9.75">
      <c r="A89" s="271">
        <f t="shared" si="13"/>
        <v>48</v>
      </c>
      <c r="B89" s="243" t="s">
        <v>629</v>
      </c>
      <c r="C89" s="272"/>
      <c r="D89" s="260"/>
      <c r="E89" s="260"/>
      <c r="F89" s="238"/>
      <c r="G89" s="58">
        <v>197.9166666666666</v>
      </c>
      <c r="H89" s="248"/>
      <c r="I89" s="248"/>
      <c r="J89" s="248"/>
      <c r="K89" s="252"/>
      <c r="L89" s="239">
        <f t="shared" si="18"/>
        <v>197.9166666666666</v>
      </c>
      <c r="M89" s="240">
        <f t="shared" si="19"/>
        <v>1.2666666666667368</v>
      </c>
      <c r="N89" s="240">
        <f t="shared" si="20"/>
        <v>987.2166666666666</v>
      </c>
    </row>
    <row r="90" spans="1:14" ht="12">
      <c r="A90" s="271">
        <f t="shared" si="13"/>
        <v>49</v>
      </c>
      <c r="B90" s="243" t="s">
        <v>576</v>
      </c>
      <c r="C90" s="267"/>
      <c r="D90" s="236"/>
      <c r="E90" s="236"/>
      <c r="F90" s="237">
        <v>196.95</v>
      </c>
      <c r="G90" s="238"/>
      <c r="H90" s="248"/>
      <c r="I90" s="248"/>
      <c r="J90" s="248"/>
      <c r="K90" s="266"/>
      <c r="L90" s="239">
        <f t="shared" si="18"/>
        <v>196.95</v>
      </c>
      <c r="M90" s="240">
        <f t="shared" si="19"/>
        <v>0.9666666666666117</v>
      </c>
      <c r="N90" s="240">
        <f t="shared" si="20"/>
        <v>988.1833333333332</v>
      </c>
    </row>
    <row r="91" spans="1:14" ht="9.75">
      <c r="A91" s="271">
        <f t="shared" si="13"/>
        <v>50</v>
      </c>
      <c r="B91" s="241" t="s">
        <v>182</v>
      </c>
      <c r="C91" s="249"/>
      <c r="D91" s="58">
        <v>190.25000000000003</v>
      </c>
      <c r="E91" s="260"/>
      <c r="F91" s="238"/>
      <c r="G91" s="247"/>
      <c r="H91" s="248"/>
      <c r="I91" s="248"/>
      <c r="J91" s="248"/>
      <c r="K91" s="252"/>
      <c r="L91" s="239">
        <f t="shared" si="18"/>
        <v>190.25000000000003</v>
      </c>
      <c r="M91" s="240">
        <f t="shared" si="19"/>
        <v>6.69999999999996</v>
      </c>
      <c r="N91" s="240">
        <f t="shared" si="20"/>
        <v>994.8833333333332</v>
      </c>
    </row>
    <row r="92" spans="1:14" ht="9.75">
      <c r="A92" s="271">
        <f t="shared" si="13"/>
        <v>51</v>
      </c>
      <c r="B92" s="241" t="s">
        <v>450</v>
      </c>
      <c r="C92" s="272"/>
      <c r="D92" s="272"/>
      <c r="E92" s="246">
        <v>190.05</v>
      </c>
      <c r="F92" s="238"/>
      <c r="G92" s="247"/>
      <c r="H92" s="248"/>
      <c r="I92" s="248"/>
      <c r="J92" s="248"/>
      <c r="K92" s="252"/>
      <c r="L92" s="239">
        <f t="shared" si="18"/>
        <v>190.05</v>
      </c>
      <c r="M92" s="240">
        <f t="shared" si="19"/>
        <v>0.20000000000001705</v>
      </c>
      <c r="N92" s="240">
        <f t="shared" si="20"/>
        <v>995.0833333333333</v>
      </c>
    </row>
    <row r="93" spans="1:14" ht="9.75">
      <c r="A93" s="271">
        <f t="shared" si="13"/>
        <v>52</v>
      </c>
      <c r="B93" s="241" t="s">
        <v>184</v>
      </c>
      <c r="C93" s="249"/>
      <c r="D93" s="58">
        <v>185.16666666666666</v>
      </c>
      <c r="E93" s="260"/>
      <c r="F93" s="238"/>
      <c r="G93" s="247"/>
      <c r="H93" s="248"/>
      <c r="I93" s="248"/>
      <c r="J93" s="248"/>
      <c r="K93" s="252"/>
      <c r="L93" s="239">
        <f t="shared" si="18"/>
        <v>185.16666666666666</v>
      </c>
      <c r="M93" s="240">
        <f t="shared" si="19"/>
        <v>4.883333333333354</v>
      </c>
      <c r="N93" s="240">
        <f t="shared" si="20"/>
        <v>999.9666666666666</v>
      </c>
    </row>
    <row r="94" spans="1:14" ht="9.75">
      <c r="A94" s="271">
        <f t="shared" si="13"/>
        <v>53</v>
      </c>
      <c r="B94" s="242" t="s">
        <v>518</v>
      </c>
      <c r="C94" s="273"/>
      <c r="D94" s="260"/>
      <c r="E94" s="260"/>
      <c r="F94" s="238"/>
      <c r="G94" s="58">
        <v>182.96666666666667</v>
      </c>
      <c r="H94" s="248"/>
      <c r="I94" s="248"/>
      <c r="J94" s="248"/>
      <c r="K94" s="252"/>
      <c r="L94" s="239">
        <f t="shared" si="18"/>
        <v>182.96666666666667</v>
      </c>
      <c r="M94" s="240">
        <f t="shared" si="19"/>
        <v>2.1999999999999886</v>
      </c>
      <c r="N94" s="240">
        <f t="shared" si="20"/>
        <v>1002.1666666666665</v>
      </c>
    </row>
    <row r="95" spans="1:14" ht="9.75">
      <c r="A95" s="271">
        <f t="shared" si="13"/>
        <v>54</v>
      </c>
      <c r="B95" s="241" t="s">
        <v>178</v>
      </c>
      <c r="C95" s="272"/>
      <c r="D95" s="272"/>
      <c r="E95" s="246">
        <v>181.46666666666667</v>
      </c>
      <c r="F95" s="238"/>
      <c r="G95" s="238"/>
      <c r="H95" s="248"/>
      <c r="I95" s="248"/>
      <c r="J95" s="248"/>
      <c r="K95" s="266"/>
      <c r="L95" s="239">
        <f t="shared" si="18"/>
        <v>181.46666666666667</v>
      </c>
      <c r="M95" s="240">
        <f aca="true" t="shared" si="21" ref="M95:M100">L94-L95</f>
        <v>1.5</v>
      </c>
      <c r="N95" s="240">
        <f aca="true" t="shared" si="22" ref="N95:N100">$L$42-L95</f>
        <v>1003.6666666666665</v>
      </c>
    </row>
    <row r="96" spans="1:14" ht="12">
      <c r="A96" s="271">
        <f t="shared" si="13"/>
        <v>55</v>
      </c>
      <c r="B96" s="244" t="s">
        <v>309</v>
      </c>
      <c r="C96" s="267"/>
      <c r="D96" s="236"/>
      <c r="E96" s="236"/>
      <c r="F96" s="237">
        <v>177.56666666666666</v>
      </c>
      <c r="G96" s="247"/>
      <c r="H96" s="248"/>
      <c r="I96" s="248"/>
      <c r="J96" s="248"/>
      <c r="K96" s="252"/>
      <c r="L96" s="239">
        <f t="shared" si="18"/>
        <v>177.56666666666666</v>
      </c>
      <c r="M96" s="240">
        <f t="shared" si="21"/>
        <v>3.9000000000000057</v>
      </c>
      <c r="N96" s="240">
        <f t="shared" si="22"/>
        <v>1007.5666666666666</v>
      </c>
    </row>
    <row r="97" spans="1:14" ht="12">
      <c r="A97" s="271">
        <f t="shared" si="13"/>
        <v>56</v>
      </c>
      <c r="B97" s="243" t="s">
        <v>82</v>
      </c>
      <c r="C97" s="267"/>
      <c r="D97" s="236"/>
      <c r="E97" s="236"/>
      <c r="F97" s="237">
        <v>166.7333333333334</v>
      </c>
      <c r="G97" s="238"/>
      <c r="H97" s="248"/>
      <c r="I97" s="248"/>
      <c r="J97" s="248"/>
      <c r="K97" s="252"/>
      <c r="L97" s="239">
        <f t="shared" si="18"/>
        <v>166.7333333333334</v>
      </c>
      <c r="M97" s="240">
        <f t="shared" si="21"/>
        <v>10.833333333333258</v>
      </c>
      <c r="N97" s="240">
        <f t="shared" si="22"/>
        <v>1018.3999999999999</v>
      </c>
    </row>
    <row r="98" spans="1:14" ht="9.75">
      <c r="A98" s="271">
        <f t="shared" si="13"/>
        <v>57</v>
      </c>
      <c r="B98" s="243" t="s">
        <v>631</v>
      </c>
      <c r="C98" s="272"/>
      <c r="D98" s="260"/>
      <c r="E98" s="260"/>
      <c r="F98" s="238"/>
      <c r="G98" s="58">
        <v>161.1833333333333</v>
      </c>
      <c r="H98" s="248"/>
      <c r="I98" s="248"/>
      <c r="J98" s="248"/>
      <c r="K98" s="252"/>
      <c r="L98" s="239">
        <f t="shared" si="18"/>
        <v>161.1833333333333</v>
      </c>
      <c r="M98" s="240">
        <f t="shared" si="21"/>
        <v>5.550000000000097</v>
      </c>
      <c r="N98" s="240">
        <f t="shared" si="22"/>
        <v>1023.9499999999999</v>
      </c>
    </row>
    <row r="99" spans="1:14" ht="12">
      <c r="A99" s="271">
        <f t="shared" si="13"/>
        <v>58</v>
      </c>
      <c r="B99" s="244" t="s">
        <v>477</v>
      </c>
      <c r="C99" s="267"/>
      <c r="D99" s="236"/>
      <c r="E99" s="236"/>
      <c r="F99" s="237">
        <v>152.75</v>
      </c>
      <c r="G99" s="238"/>
      <c r="H99" s="248"/>
      <c r="I99" s="248"/>
      <c r="J99" s="248"/>
      <c r="K99" s="266"/>
      <c r="L99" s="239">
        <f t="shared" si="18"/>
        <v>152.75</v>
      </c>
      <c r="M99" s="240">
        <f t="shared" si="21"/>
        <v>8.433333333333309</v>
      </c>
      <c r="N99" s="240">
        <f t="shared" si="22"/>
        <v>1032.3833333333332</v>
      </c>
    </row>
    <row r="100" spans="1:14" ht="9.75">
      <c r="A100" s="271">
        <f t="shared" si="13"/>
        <v>59</v>
      </c>
      <c r="B100" s="243" t="s">
        <v>41</v>
      </c>
      <c r="C100" s="272"/>
      <c r="D100" s="260"/>
      <c r="E100" s="260"/>
      <c r="F100" s="238"/>
      <c r="G100" s="58">
        <v>149.41666666666669</v>
      </c>
      <c r="H100" s="248"/>
      <c r="I100" s="248"/>
      <c r="J100" s="248"/>
      <c r="K100" s="252"/>
      <c r="L100" s="239">
        <f t="shared" si="18"/>
        <v>149.41666666666669</v>
      </c>
      <c r="M100" s="240">
        <f t="shared" si="21"/>
        <v>3.3333333333333144</v>
      </c>
      <c r="N100" s="240">
        <f t="shared" si="22"/>
        <v>1035.7166666666665</v>
      </c>
    </row>
    <row r="101" spans="1:14" ht="9.75">
      <c r="A101" s="271">
        <f t="shared" si="13"/>
        <v>60</v>
      </c>
      <c r="B101" s="275" t="s">
        <v>804</v>
      </c>
      <c r="C101" s="240"/>
      <c r="D101" s="251"/>
      <c r="E101" s="261"/>
      <c r="F101" s="238"/>
      <c r="G101" s="266"/>
      <c r="H101" s="266"/>
      <c r="I101" s="266"/>
      <c r="J101" s="58">
        <v>145.90000000000003</v>
      </c>
      <c r="K101" s="252"/>
      <c r="L101" s="239">
        <f t="shared" si="18"/>
        <v>145.90000000000003</v>
      </c>
      <c r="M101" s="240">
        <f aca="true" t="shared" si="23" ref="M101:M107">L100-L101</f>
        <v>3.5166666666666515</v>
      </c>
      <c r="N101" s="240">
        <f aca="true" t="shared" si="24" ref="N101:N107">$L$42-L101</f>
        <v>1039.2333333333331</v>
      </c>
    </row>
    <row r="102" spans="1:14" ht="9.75">
      <c r="A102" s="271">
        <f t="shared" si="13"/>
        <v>61</v>
      </c>
      <c r="B102" s="241" t="s">
        <v>100</v>
      </c>
      <c r="C102" s="249">
        <v>144.38333333333333</v>
      </c>
      <c r="D102" s="260"/>
      <c r="E102" s="260"/>
      <c r="F102" s="238"/>
      <c r="G102" s="247"/>
      <c r="H102" s="248"/>
      <c r="I102" s="248"/>
      <c r="J102" s="248"/>
      <c r="K102" s="252"/>
      <c r="L102" s="239">
        <f t="shared" si="18"/>
        <v>144.38333333333333</v>
      </c>
      <c r="M102" s="240">
        <f t="shared" si="23"/>
        <v>1.5166666666667084</v>
      </c>
      <c r="N102" s="240">
        <f t="shared" si="24"/>
        <v>1040.75</v>
      </c>
    </row>
    <row r="103" spans="1:14" ht="9.75">
      <c r="A103" s="271">
        <f t="shared" si="13"/>
        <v>62</v>
      </c>
      <c r="B103" s="243" t="s">
        <v>267</v>
      </c>
      <c r="C103" s="272"/>
      <c r="D103" s="260"/>
      <c r="E103" s="260"/>
      <c r="F103" s="238"/>
      <c r="G103" s="58">
        <v>144.08333333333331</v>
      </c>
      <c r="H103" s="248"/>
      <c r="I103" s="248"/>
      <c r="J103" s="248"/>
      <c r="K103" s="252"/>
      <c r="L103" s="239">
        <f t="shared" si="18"/>
        <v>144.08333333333331</v>
      </c>
      <c r="M103" s="240">
        <f t="shared" si="23"/>
        <v>0.30000000000001137</v>
      </c>
      <c r="N103" s="240">
        <f t="shared" si="24"/>
        <v>1041.05</v>
      </c>
    </row>
    <row r="104" spans="1:14" ht="9.75">
      <c r="A104" s="271">
        <f t="shared" si="13"/>
        <v>63</v>
      </c>
      <c r="B104" s="275" t="s">
        <v>805</v>
      </c>
      <c r="C104" s="247"/>
      <c r="D104" s="251"/>
      <c r="E104" s="261"/>
      <c r="F104" s="238"/>
      <c r="G104" s="266"/>
      <c r="H104" s="266"/>
      <c r="I104" s="266"/>
      <c r="J104" s="58">
        <v>140.6</v>
      </c>
      <c r="K104" s="252"/>
      <c r="L104" s="239">
        <f t="shared" si="18"/>
        <v>140.6</v>
      </c>
      <c r="M104" s="240">
        <f t="shared" si="23"/>
        <v>3.48333333333332</v>
      </c>
      <c r="N104" s="240">
        <f t="shared" si="24"/>
        <v>1044.5333333333333</v>
      </c>
    </row>
    <row r="105" spans="1:14" ht="9.75">
      <c r="A105" s="271">
        <f t="shared" si="13"/>
        <v>64</v>
      </c>
      <c r="B105" s="241" t="s">
        <v>261</v>
      </c>
      <c r="C105" s="249"/>
      <c r="D105" s="260"/>
      <c r="E105" s="246"/>
      <c r="F105" s="238"/>
      <c r="G105" s="238"/>
      <c r="H105" s="248">
        <v>134.56666666666666</v>
      </c>
      <c r="I105" s="248"/>
      <c r="J105" s="248"/>
      <c r="K105" s="252"/>
      <c r="L105" s="239">
        <f t="shared" si="18"/>
        <v>134.56666666666666</v>
      </c>
      <c r="M105" s="240">
        <f t="shared" si="23"/>
        <v>6.033333333333331</v>
      </c>
      <c r="N105" s="240">
        <f t="shared" si="24"/>
        <v>1050.5666666666666</v>
      </c>
    </row>
    <row r="106" spans="1:14" ht="9.75">
      <c r="A106" s="271">
        <f t="shared" si="13"/>
        <v>65</v>
      </c>
      <c r="B106" s="275" t="s">
        <v>806</v>
      </c>
      <c r="C106" s="247"/>
      <c r="D106" s="251"/>
      <c r="E106" s="261"/>
      <c r="F106" s="238"/>
      <c r="G106" s="266"/>
      <c r="H106" s="266"/>
      <c r="I106" s="266"/>
      <c r="J106" s="58">
        <v>134.16666666666669</v>
      </c>
      <c r="K106" s="252"/>
      <c r="L106" s="239">
        <f aca="true" t="shared" si="25" ref="L106:L119">SUM(C106:J106)</f>
        <v>134.16666666666669</v>
      </c>
      <c r="M106" s="240">
        <f t="shared" si="23"/>
        <v>0.39999999999997726</v>
      </c>
      <c r="N106" s="240">
        <f t="shared" si="24"/>
        <v>1050.9666666666665</v>
      </c>
    </row>
    <row r="107" spans="1:14" ht="9.75">
      <c r="A107" s="271">
        <f t="shared" si="13"/>
        <v>66</v>
      </c>
      <c r="B107" s="241" t="s">
        <v>147</v>
      </c>
      <c r="C107" s="249">
        <v>130.7</v>
      </c>
      <c r="D107" s="260"/>
      <c r="E107" s="260"/>
      <c r="F107" s="238"/>
      <c r="G107" s="247"/>
      <c r="H107" s="248"/>
      <c r="I107" s="248"/>
      <c r="J107" s="248"/>
      <c r="K107" s="252"/>
      <c r="L107" s="239">
        <f t="shared" si="25"/>
        <v>130.7</v>
      </c>
      <c r="M107" s="240">
        <f t="shared" si="23"/>
        <v>3.466666666666697</v>
      </c>
      <c r="N107" s="240">
        <f t="shared" si="24"/>
        <v>1054.4333333333332</v>
      </c>
    </row>
    <row r="108" spans="1:14" ht="9.75">
      <c r="A108" s="271">
        <f t="shared" si="13"/>
        <v>67</v>
      </c>
      <c r="B108" s="241" t="s">
        <v>669</v>
      </c>
      <c r="C108" s="249"/>
      <c r="D108" s="260"/>
      <c r="E108" s="246"/>
      <c r="F108" s="238"/>
      <c r="G108" s="238"/>
      <c r="H108" s="248">
        <v>127.3</v>
      </c>
      <c r="I108" s="248"/>
      <c r="J108" s="248"/>
      <c r="K108" s="252"/>
      <c r="L108" s="239">
        <f t="shared" si="25"/>
        <v>127.3</v>
      </c>
      <c r="M108" s="240">
        <f aca="true" t="shared" si="26" ref="M108:M119">L107-L108</f>
        <v>3.3999999999999915</v>
      </c>
      <c r="N108" s="240">
        <f aca="true" t="shared" si="27" ref="N108:N119">$L$42-L108</f>
        <v>1057.8333333333333</v>
      </c>
    </row>
    <row r="109" spans="1:14" ht="9.75">
      <c r="A109" s="271">
        <f aca="true" t="shared" si="28" ref="A109:A119">A108+1</f>
        <v>68</v>
      </c>
      <c r="B109" s="241" t="s">
        <v>149</v>
      </c>
      <c r="C109" s="249">
        <v>121.91666666666669</v>
      </c>
      <c r="D109" s="262"/>
      <c r="E109" s="260"/>
      <c r="F109" s="238"/>
      <c r="G109" s="247"/>
      <c r="H109" s="248"/>
      <c r="I109" s="248"/>
      <c r="J109" s="248"/>
      <c r="K109" s="252"/>
      <c r="L109" s="239">
        <f t="shared" si="25"/>
        <v>121.91666666666669</v>
      </c>
      <c r="M109" s="240">
        <f t="shared" si="26"/>
        <v>5.3833333333333115</v>
      </c>
      <c r="N109" s="240">
        <f t="shared" si="27"/>
        <v>1063.2166666666665</v>
      </c>
    </row>
    <row r="110" spans="1:14" ht="9.75">
      <c r="A110" s="271">
        <f t="shared" si="28"/>
        <v>69</v>
      </c>
      <c r="B110" s="241" t="s">
        <v>66</v>
      </c>
      <c r="C110" s="249"/>
      <c r="D110" s="58">
        <v>120.5</v>
      </c>
      <c r="E110" s="260"/>
      <c r="F110" s="238"/>
      <c r="G110" s="247"/>
      <c r="H110" s="248"/>
      <c r="I110" s="248"/>
      <c r="J110" s="248"/>
      <c r="K110" s="252"/>
      <c r="L110" s="239">
        <f t="shared" si="25"/>
        <v>120.5</v>
      </c>
      <c r="M110" s="240">
        <f t="shared" si="26"/>
        <v>1.4166666666666856</v>
      </c>
      <c r="N110" s="240">
        <f t="shared" si="27"/>
        <v>1064.6333333333332</v>
      </c>
    </row>
    <row r="111" spans="1:14" ht="9.75">
      <c r="A111" s="271">
        <f t="shared" si="28"/>
        <v>70</v>
      </c>
      <c r="B111" s="241" t="s">
        <v>188</v>
      </c>
      <c r="C111" s="272"/>
      <c r="D111" s="260"/>
      <c r="E111" s="260"/>
      <c r="F111" s="238"/>
      <c r="G111" s="58">
        <v>113.36666666666667</v>
      </c>
      <c r="H111" s="248"/>
      <c r="I111" s="248"/>
      <c r="J111" s="248"/>
      <c r="K111" s="252"/>
      <c r="L111" s="239">
        <f t="shared" si="25"/>
        <v>113.36666666666667</v>
      </c>
      <c r="M111" s="240">
        <f t="shared" si="26"/>
        <v>7.133333333333326</v>
      </c>
      <c r="N111" s="240">
        <f t="shared" si="27"/>
        <v>1071.7666666666664</v>
      </c>
    </row>
    <row r="112" spans="1:14" ht="9.75">
      <c r="A112" s="271">
        <f t="shared" si="28"/>
        <v>71</v>
      </c>
      <c r="B112" s="243" t="s">
        <v>634</v>
      </c>
      <c r="C112" s="272"/>
      <c r="D112" s="260"/>
      <c r="E112" s="260"/>
      <c r="F112" s="238"/>
      <c r="G112" s="58">
        <v>106.9166666666667</v>
      </c>
      <c r="H112" s="248"/>
      <c r="I112" s="248"/>
      <c r="J112" s="248"/>
      <c r="K112" s="266"/>
      <c r="L112" s="239">
        <f t="shared" si="25"/>
        <v>106.9166666666667</v>
      </c>
      <c r="M112" s="240">
        <f t="shared" si="26"/>
        <v>6.449999999999974</v>
      </c>
      <c r="N112" s="240">
        <f t="shared" si="27"/>
        <v>1078.2166666666665</v>
      </c>
    </row>
    <row r="113" spans="1:14" ht="9.75">
      <c r="A113" s="271">
        <f t="shared" si="28"/>
        <v>72</v>
      </c>
      <c r="B113" s="241" t="s">
        <v>154</v>
      </c>
      <c r="C113" s="249">
        <v>101.80000000000003</v>
      </c>
      <c r="D113" s="260"/>
      <c r="E113" s="260"/>
      <c r="F113" s="238"/>
      <c r="G113" s="247"/>
      <c r="H113" s="248"/>
      <c r="I113" s="248"/>
      <c r="J113" s="248"/>
      <c r="K113" s="252"/>
      <c r="L113" s="239">
        <f t="shared" si="25"/>
        <v>101.80000000000003</v>
      </c>
      <c r="M113" s="240">
        <f t="shared" si="26"/>
        <v>5.116666666666674</v>
      </c>
      <c r="N113" s="240">
        <f t="shared" si="27"/>
        <v>1083.3333333333333</v>
      </c>
    </row>
    <row r="114" spans="1:14" ht="9.75">
      <c r="A114" s="271">
        <f t="shared" si="28"/>
        <v>73</v>
      </c>
      <c r="B114" s="275" t="s">
        <v>772</v>
      </c>
      <c r="C114" s="240"/>
      <c r="D114" s="251"/>
      <c r="E114" s="261"/>
      <c r="F114" s="238"/>
      <c r="G114" s="266"/>
      <c r="H114" s="266"/>
      <c r="I114" s="266"/>
      <c r="J114" s="58">
        <v>85.83333333333334</v>
      </c>
      <c r="K114" s="252"/>
      <c r="L114" s="239">
        <f t="shared" si="25"/>
        <v>85.83333333333334</v>
      </c>
      <c r="M114" s="240">
        <f t="shared" si="26"/>
        <v>15.966666666666683</v>
      </c>
      <c r="N114" s="240">
        <f t="shared" si="27"/>
        <v>1099.3</v>
      </c>
    </row>
    <row r="115" spans="1:14" ht="9.75">
      <c r="A115" s="271">
        <f t="shared" si="28"/>
        <v>74</v>
      </c>
      <c r="B115" s="241" t="s">
        <v>234</v>
      </c>
      <c r="C115" s="272"/>
      <c r="D115" s="260"/>
      <c r="E115" s="260"/>
      <c r="F115" s="238"/>
      <c r="G115" s="58">
        <v>81.11666666666667</v>
      </c>
      <c r="H115" s="248"/>
      <c r="I115" s="248"/>
      <c r="J115" s="248"/>
      <c r="K115" s="252"/>
      <c r="L115" s="239">
        <f t="shared" si="25"/>
        <v>81.11666666666667</v>
      </c>
      <c r="M115" s="240">
        <f t="shared" si="26"/>
        <v>4.716666666666669</v>
      </c>
      <c r="N115" s="240">
        <f t="shared" si="27"/>
        <v>1104.0166666666664</v>
      </c>
    </row>
    <row r="116" spans="1:14" ht="9.75">
      <c r="A116" s="271">
        <f t="shared" si="28"/>
        <v>75</v>
      </c>
      <c r="B116" s="275" t="s">
        <v>807</v>
      </c>
      <c r="C116" s="240"/>
      <c r="D116" s="251"/>
      <c r="E116" s="261"/>
      <c r="F116" s="238"/>
      <c r="G116" s="266"/>
      <c r="H116" s="266"/>
      <c r="I116" s="266"/>
      <c r="J116" s="58">
        <v>80.81666666666668</v>
      </c>
      <c r="K116" s="266"/>
      <c r="L116" s="239">
        <f t="shared" si="25"/>
        <v>80.81666666666668</v>
      </c>
      <c r="M116" s="240">
        <f t="shared" si="26"/>
        <v>0.29999999999999716</v>
      </c>
      <c r="N116" s="240">
        <f t="shared" si="27"/>
        <v>1104.3166666666666</v>
      </c>
    </row>
    <row r="117" spans="1:14" ht="9.75">
      <c r="A117" s="271">
        <f t="shared" si="28"/>
        <v>76</v>
      </c>
      <c r="B117" s="241" t="s">
        <v>192</v>
      </c>
      <c r="C117" s="272"/>
      <c r="D117" s="260"/>
      <c r="E117" s="260"/>
      <c r="F117" s="238"/>
      <c r="G117" s="58">
        <v>80</v>
      </c>
      <c r="H117" s="248"/>
      <c r="I117" s="248"/>
      <c r="J117" s="248"/>
      <c r="K117" s="252"/>
      <c r="L117" s="239">
        <f t="shared" si="25"/>
        <v>80</v>
      </c>
      <c r="M117" s="240">
        <f t="shared" si="26"/>
        <v>0.8166666666666771</v>
      </c>
      <c r="N117" s="240">
        <f t="shared" si="27"/>
        <v>1105.1333333333332</v>
      </c>
    </row>
    <row r="118" spans="1:14" ht="9.75">
      <c r="A118" s="271">
        <f t="shared" si="28"/>
        <v>77</v>
      </c>
      <c r="B118" s="275" t="s">
        <v>808</v>
      </c>
      <c r="C118" s="240"/>
      <c r="D118" s="251"/>
      <c r="E118" s="261"/>
      <c r="F118" s="238"/>
      <c r="G118" s="266"/>
      <c r="H118" s="266"/>
      <c r="I118" s="266"/>
      <c r="J118" s="58">
        <v>80</v>
      </c>
      <c r="K118" s="252"/>
      <c r="L118" s="239">
        <f t="shared" si="25"/>
        <v>80</v>
      </c>
      <c r="M118" s="240">
        <f t="shared" si="26"/>
        <v>0</v>
      </c>
      <c r="N118" s="240">
        <f t="shared" si="27"/>
        <v>1105.1333333333332</v>
      </c>
    </row>
    <row r="119" spans="1:14" ht="9.75">
      <c r="A119" s="271">
        <f t="shared" si="28"/>
        <v>78</v>
      </c>
      <c r="B119" s="275" t="s">
        <v>809</v>
      </c>
      <c r="C119" s="240"/>
      <c r="D119" s="251"/>
      <c r="E119" s="261"/>
      <c r="F119" s="238"/>
      <c r="G119" s="266"/>
      <c r="H119" s="266"/>
      <c r="I119" s="266"/>
      <c r="J119" s="58">
        <v>80</v>
      </c>
      <c r="K119" s="266"/>
      <c r="L119" s="239">
        <f t="shared" si="25"/>
        <v>80</v>
      </c>
      <c r="M119" s="240">
        <f t="shared" si="26"/>
        <v>0</v>
      </c>
      <c r="N119" s="240">
        <f t="shared" si="27"/>
        <v>1105.1333333333332</v>
      </c>
    </row>
    <row r="120" spans="1:14" ht="9.75">
      <c r="A120" s="271"/>
      <c r="B120" s="274"/>
      <c r="C120" s="249"/>
      <c r="D120" s="251"/>
      <c r="E120" s="261"/>
      <c r="F120" s="238"/>
      <c r="G120" s="266"/>
      <c r="H120" s="266"/>
      <c r="I120" s="266"/>
      <c r="J120" s="240"/>
      <c r="K120" s="266"/>
      <c r="L120" s="261"/>
      <c r="M120" s="240"/>
      <c r="N120" s="240"/>
    </row>
    <row r="121" spans="1:14" ht="9.75">
      <c r="A121" s="365" t="s">
        <v>9</v>
      </c>
      <c r="B121" s="365"/>
      <c r="C121" s="365"/>
      <c r="D121" s="365"/>
      <c r="E121" s="365"/>
      <c r="F121" s="365"/>
      <c r="G121" s="365"/>
      <c r="H121" s="365"/>
      <c r="I121" s="365"/>
      <c r="J121" s="365"/>
      <c r="K121" s="365"/>
      <c r="L121" s="365"/>
      <c r="M121" s="270"/>
      <c r="N121" s="270"/>
    </row>
    <row r="122" spans="1:14" ht="9.75">
      <c r="A122" s="271">
        <v>1</v>
      </c>
      <c r="B122" s="241" t="s">
        <v>388</v>
      </c>
      <c r="C122" s="259"/>
      <c r="D122" s="58">
        <v>271.8</v>
      </c>
      <c r="E122" s="246">
        <v>252.49999999999997</v>
      </c>
      <c r="F122" s="237">
        <v>250.33333333333334</v>
      </c>
      <c r="G122" s="248">
        <v>138.96666666666667</v>
      </c>
      <c r="H122" s="248"/>
      <c r="I122" s="58">
        <v>237.21666666666664</v>
      </c>
      <c r="J122" s="248"/>
      <c r="K122" s="238"/>
      <c r="L122" s="239">
        <f aca="true" t="shared" si="29" ref="L122:L147">SUM(C122:J122)</f>
        <v>1150.8166666666666</v>
      </c>
      <c r="M122" s="240"/>
      <c r="N122" s="240"/>
    </row>
    <row r="123" spans="1:14" ht="9.75">
      <c r="A123" s="271">
        <f>A122+1</f>
        <v>2</v>
      </c>
      <c r="B123" s="241" t="s">
        <v>16</v>
      </c>
      <c r="C123" s="259">
        <v>199.3166666666667</v>
      </c>
      <c r="D123" s="58">
        <v>280</v>
      </c>
      <c r="E123" s="238"/>
      <c r="F123" s="247"/>
      <c r="G123" s="248">
        <v>241.49999999999997</v>
      </c>
      <c r="H123" s="248"/>
      <c r="I123" s="58">
        <v>80</v>
      </c>
      <c r="J123" s="58">
        <v>280</v>
      </c>
      <c r="K123" s="238"/>
      <c r="L123" s="239">
        <f t="shared" si="29"/>
        <v>1080.8166666666666</v>
      </c>
      <c r="M123" s="240">
        <f>L122-L123</f>
        <v>70</v>
      </c>
      <c r="N123" s="240">
        <f>$L$122-L123</f>
        <v>70</v>
      </c>
    </row>
    <row r="124" spans="1:14" ht="9.75">
      <c r="A124" s="271">
        <f>A123+1</f>
        <v>3</v>
      </c>
      <c r="B124" s="241" t="s">
        <v>124</v>
      </c>
      <c r="C124" s="259">
        <v>280</v>
      </c>
      <c r="D124" s="262"/>
      <c r="E124" s="246">
        <v>280</v>
      </c>
      <c r="F124" s="247"/>
      <c r="G124" s="238"/>
      <c r="H124" s="248"/>
      <c r="I124" s="238"/>
      <c r="J124" s="58">
        <v>221.81666666666666</v>
      </c>
      <c r="K124" s="238"/>
      <c r="L124" s="239">
        <f t="shared" si="29"/>
        <v>781.8166666666666</v>
      </c>
      <c r="M124" s="240">
        <f aca="true" t="shared" si="30" ref="M124:M138">L123-L124</f>
        <v>299</v>
      </c>
      <c r="N124" s="240">
        <f aca="true" t="shared" si="31" ref="N124:N138">$L$122-L124</f>
        <v>369</v>
      </c>
    </row>
    <row r="125" spans="1:14" ht="9.75">
      <c r="A125" s="271">
        <f>A124+1</f>
        <v>4</v>
      </c>
      <c r="B125" s="241" t="s">
        <v>78</v>
      </c>
      <c r="C125" s="259"/>
      <c r="D125" s="58">
        <v>280</v>
      </c>
      <c r="E125" s="238"/>
      <c r="F125" s="247"/>
      <c r="G125" s="248">
        <v>236.08333333333334</v>
      </c>
      <c r="H125" s="248"/>
      <c r="I125" s="238"/>
      <c r="J125" s="58">
        <v>237.64999999999998</v>
      </c>
      <c r="K125" s="238"/>
      <c r="L125" s="239">
        <f t="shared" si="29"/>
        <v>753.7333333333333</v>
      </c>
      <c r="M125" s="240">
        <f t="shared" si="30"/>
        <v>28.083333333333258</v>
      </c>
      <c r="N125" s="240">
        <f t="shared" si="31"/>
        <v>397.08333333333326</v>
      </c>
    </row>
    <row r="126" spans="1:14" ht="9.75">
      <c r="A126" s="271">
        <f aca="true" t="shared" si="32" ref="A126:A132">A125+1</f>
        <v>5</v>
      </c>
      <c r="B126" s="241" t="s">
        <v>133</v>
      </c>
      <c r="C126" s="273"/>
      <c r="D126" s="236"/>
      <c r="E126" s="236"/>
      <c r="F126" s="237"/>
      <c r="G126" s="248"/>
      <c r="H126" s="248">
        <v>280</v>
      </c>
      <c r="I126" s="58">
        <v>280</v>
      </c>
      <c r="J126" s="248"/>
      <c r="K126" s="238"/>
      <c r="L126" s="239">
        <f t="shared" si="29"/>
        <v>560</v>
      </c>
      <c r="M126" s="240">
        <f>L125-L126</f>
        <v>193.73333333333335</v>
      </c>
      <c r="N126" s="240">
        <f>$L$122-L126</f>
        <v>590.8166666666666</v>
      </c>
    </row>
    <row r="127" spans="1:14" ht="12">
      <c r="A127" s="271">
        <f t="shared" si="32"/>
        <v>6</v>
      </c>
      <c r="B127" s="244" t="s">
        <v>600</v>
      </c>
      <c r="C127" s="267"/>
      <c r="D127" s="58">
        <v>127.91666666666667</v>
      </c>
      <c r="E127" s="246">
        <v>169.84999999999997</v>
      </c>
      <c r="F127" s="237">
        <v>257.1666666666667</v>
      </c>
      <c r="G127" s="238"/>
      <c r="H127" s="248"/>
      <c r="I127" s="238"/>
      <c r="J127" s="248"/>
      <c r="K127" s="238"/>
      <c r="L127" s="239">
        <f t="shared" si="29"/>
        <v>554.9333333333334</v>
      </c>
      <c r="M127" s="240">
        <f>L126-L127</f>
        <v>5.066666666666606</v>
      </c>
      <c r="N127" s="240">
        <f>$L$122-L127</f>
        <v>595.8833333333332</v>
      </c>
    </row>
    <row r="128" spans="1:14" ht="12">
      <c r="A128" s="271">
        <f t="shared" si="32"/>
        <v>7</v>
      </c>
      <c r="B128" s="244" t="s">
        <v>599</v>
      </c>
      <c r="C128" s="267"/>
      <c r="D128" s="236"/>
      <c r="E128" s="236"/>
      <c r="F128" s="237">
        <v>267.46666666666664</v>
      </c>
      <c r="G128" s="248">
        <v>280</v>
      </c>
      <c r="H128" s="248"/>
      <c r="I128" s="238"/>
      <c r="J128" s="248"/>
      <c r="K128" s="238"/>
      <c r="L128" s="239">
        <f t="shared" si="29"/>
        <v>547.4666666666667</v>
      </c>
      <c r="M128" s="240">
        <f>L127-L128</f>
        <v>7.466666666666697</v>
      </c>
      <c r="N128" s="240">
        <f>$L$122-L128</f>
        <v>603.3499999999999</v>
      </c>
    </row>
    <row r="129" spans="1:14" ht="9.75">
      <c r="A129" s="271">
        <f t="shared" si="32"/>
        <v>8</v>
      </c>
      <c r="B129" s="241" t="s">
        <v>390</v>
      </c>
      <c r="C129" s="259"/>
      <c r="D129" s="58">
        <v>266.73333333333335</v>
      </c>
      <c r="E129" s="238"/>
      <c r="F129" s="247"/>
      <c r="G129" s="238"/>
      <c r="H129" s="248">
        <v>191.68333333333334</v>
      </c>
      <c r="I129" s="238"/>
      <c r="J129" s="248"/>
      <c r="K129" s="238"/>
      <c r="L129" s="239">
        <f t="shared" si="29"/>
        <v>458.4166666666667</v>
      </c>
      <c r="M129" s="240">
        <f t="shared" si="30"/>
        <v>89.05000000000001</v>
      </c>
      <c r="N129" s="240">
        <f t="shared" si="31"/>
        <v>692.3999999999999</v>
      </c>
    </row>
    <row r="130" spans="1:14" ht="12">
      <c r="A130" s="271">
        <f t="shared" si="32"/>
        <v>9</v>
      </c>
      <c r="B130" s="240" t="s">
        <v>710</v>
      </c>
      <c r="C130" s="267"/>
      <c r="D130" s="58"/>
      <c r="E130" s="246"/>
      <c r="F130" s="237"/>
      <c r="G130" s="238"/>
      <c r="H130" s="248"/>
      <c r="I130" s="58">
        <v>231.9666666666667</v>
      </c>
      <c r="J130" s="58">
        <v>152.94999999999996</v>
      </c>
      <c r="K130" s="238"/>
      <c r="L130" s="239">
        <f t="shared" si="29"/>
        <v>384.91666666666663</v>
      </c>
      <c r="M130" s="240">
        <f t="shared" si="30"/>
        <v>73.50000000000006</v>
      </c>
      <c r="N130" s="240">
        <f t="shared" si="31"/>
        <v>765.9</v>
      </c>
    </row>
    <row r="131" spans="1:14" ht="9.75">
      <c r="A131" s="271">
        <f t="shared" si="32"/>
        <v>10</v>
      </c>
      <c r="B131" s="242" t="s">
        <v>283</v>
      </c>
      <c r="C131" s="273"/>
      <c r="D131" s="236"/>
      <c r="E131" s="236"/>
      <c r="F131" s="237"/>
      <c r="G131" s="248">
        <v>148.09999999999997</v>
      </c>
      <c r="H131" s="248">
        <v>236.51666666666665</v>
      </c>
      <c r="I131" s="238"/>
      <c r="J131" s="248"/>
      <c r="K131" s="238"/>
      <c r="L131" s="239">
        <f t="shared" si="29"/>
        <v>384.6166666666666</v>
      </c>
      <c r="M131" s="240">
        <f t="shared" si="30"/>
        <v>0.30000000000001137</v>
      </c>
      <c r="N131" s="240">
        <f t="shared" si="31"/>
        <v>766.2</v>
      </c>
    </row>
    <row r="132" spans="1:14" ht="12">
      <c r="A132" s="271">
        <f t="shared" si="32"/>
        <v>11</v>
      </c>
      <c r="B132" s="244" t="s">
        <v>489</v>
      </c>
      <c r="C132" s="267"/>
      <c r="D132" s="236"/>
      <c r="E132" s="236"/>
      <c r="F132" s="237">
        <v>167.8833333333333</v>
      </c>
      <c r="G132" s="248">
        <v>213.58333333333334</v>
      </c>
      <c r="H132" s="248"/>
      <c r="I132" s="238"/>
      <c r="J132" s="248"/>
      <c r="K132" s="238"/>
      <c r="L132" s="239">
        <f t="shared" si="29"/>
        <v>381.46666666666664</v>
      </c>
      <c r="M132" s="240">
        <f t="shared" si="30"/>
        <v>3.1499999999999773</v>
      </c>
      <c r="N132" s="240">
        <f t="shared" si="31"/>
        <v>769.3499999999999</v>
      </c>
    </row>
    <row r="133" spans="1:14" ht="12">
      <c r="A133" s="271">
        <f aca="true" t="shared" si="33" ref="A133:A147">A132+1</f>
        <v>12</v>
      </c>
      <c r="B133" s="244" t="s">
        <v>601</v>
      </c>
      <c r="C133" s="267"/>
      <c r="D133" s="58">
        <v>117.88333333333334</v>
      </c>
      <c r="E133" s="236"/>
      <c r="F133" s="237">
        <v>234.7</v>
      </c>
      <c r="G133" s="238"/>
      <c r="H133" s="248"/>
      <c r="I133" s="238"/>
      <c r="J133" s="248"/>
      <c r="K133" s="238"/>
      <c r="L133" s="239">
        <f t="shared" si="29"/>
        <v>352.5833333333333</v>
      </c>
      <c r="M133" s="240">
        <f t="shared" si="30"/>
        <v>28.883333333333326</v>
      </c>
      <c r="N133" s="240">
        <f t="shared" si="31"/>
        <v>798.2333333333333</v>
      </c>
    </row>
    <row r="134" spans="1:14" ht="9.75">
      <c r="A134" s="271">
        <f t="shared" si="33"/>
        <v>13</v>
      </c>
      <c r="B134" s="241" t="s">
        <v>159</v>
      </c>
      <c r="C134" s="259">
        <v>154.45</v>
      </c>
      <c r="D134" s="260"/>
      <c r="E134" s="246">
        <v>158.51666666666665</v>
      </c>
      <c r="F134" s="247"/>
      <c r="G134" s="238"/>
      <c r="H134" s="248"/>
      <c r="I134" s="238"/>
      <c r="J134" s="248"/>
      <c r="K134" s="238"/>
      <c r="L134" s="239">
        <f t="shared" si="29"/>
        <v>312.96666666666664</v>
      </c>
      <c r="M134" s="240">
        <f t="shared" si="30"/>
        <v>39.616666666666674</v>
      </c>
      <c r="N134" s="240">
        <f t="shared" si="31"/>
        <v>837.8499999999999</v>
      </c>
    </row>
    <row r="135" spans="1:14" ht="9.75">
      <c r="A135" s="271">
        <f t="shared" si="33"/>
        <v>14</v>
      </c>
      <c r="B135" s="241" t="s">
        <v>463</v>
      </c>
      <c r="C135" s="276"/>
      <c r="D135" s="58">
        <v>122.9</v>
      </c>
      <c r="E135" s="246">
        <v>164.8333333333334</v>
      </c>
      <c r="F135" s="247"/>
      <c r="G135" s="238"/>
      <c r="H135" s="248"/>
      <c r="I135" s="238"/>
      <c r="J135" s="248"/>
      <c r="K135" s="238"/>
      <c r="L135" s="239">
        <f t="shared" si="29"/>
        <v>287.7333333333334</v>
      </c>
      <c r="M135" s="240">
        <f t="shared" si="30"/>
        <v>25.233333333333235</v>
      </c>
      <c r="N135" s="240">
        <f t="shared" si="31"/>
        <v>863.0833333333333</v>
      </c>
    </row>
    <row r="136" spans="1:14" ht="12">
      <c r="A136" s="271">
        <f t="shared" si="33"/>
        <v>15</v>
      </c>
      <c r="B136" s="241" t="s">
        <v>484</v>
      </c>
      <c r="C136" s="267"/>
      <c r="D136" s="236"/>
      <c r="E136" s="236"/>
      <c r="F136" s="237">
        <v>280</v>
      </c>
      <c r="G136" s="238"/>
      <c r="H136" s="248"/>
      <c r="I136" s="238"/>
      <c r="J136" s="248"/>
      <c r="K136" s="238"/>
      <c r="L136" s="239">
        <f t="shared" si="29"/>
        <v>280</v>
      </c>
      <c r="M136" s="240">
        <f t="shared" si="30"/>
        <v>7.733333333333405</v>
      </c>
      <c r="N136" s="240">
        <f t="shared" si="31"/>
        <v>870.8166666666666</v>
      </c>
    </row>
    <row r="137" spans="1:14" ht="9.75">
      <c r="A137" s="271">
        <f t="shared" si="33"/>
        <v>16</v>
      </c>
      <c r="B137" s="244" t="s">
        <v>68</v>
      </c>
      <c r="C137" s="259"/>
      <c r="D137" s="58">
        <v>273.4</v>
      </c>
      <c r="E137" s="238"/>
      <c r="F137" s="247"/>
      <c r="G137" s="238"/>
      <c r="H137" s="248"/>
      <c r="I137" s="238"/>
      <c r="J137" s="248"/>
      <c r="K137" s="238"/>
      <c r="L137" s="239">
        <f t="shared" si="29"/>
        <v>273.4</v>
      </c>
      <c r="M137" s="240">
        <f t="shared" si="30"/>
        <v>6.600000000000023</v>
      </c>
      <c r="N137" s="240">
        <f t="shared" si="31"/>
        <v>877.4166666666666</v>
      </c>
    </row>
    <row r="138" spans="1:14" ht="9.75">
      <c r="A138" s="271">
        <f t="shared" si="33"/>
        <v>17</v>
      </c>
      <c r="B138" s="241" t="s">
        <v>446</v>
      </c>
      <c r="C138" s="259"/>
      <c r="D138" s="58">
        <v>249.83333333333331</v>
      </c>
      <c r="E138" s="238"/>
      <c r="F138" s="247"/>
      <c r="G138" s="238"/>
      <c r="H138" s="248"/>
      <c r="I138" s="238"/>
      <c r="J138" s="248"/>
      <c r="K138" s="238"/>
      <c r="L138" s="239">
        <f t="shared" si="29"/>
        <v>249.83333333333331</v>
      </c>
      <c r="M138" s="240">
        <f t="shared" si="30"/>
        <v>23.566666666666663</v>
      </c>
      <c r="N138" s="240">
        <f t="shared" si="31"/>
        <v>900.9833333333333</v>
      </c>
    </row>
    <row r="139" spans="1:14" ht="9.75">
      <c r="A139" s="271">
        <f t="shared" si="33"/>
        <v>18</v>
      </c>
      <c r="B139" s="241" t="s">
        <v>386</v>
      </c>
      <c r="C139" s="259"/>
      <c r="D139" s="58">
        <v>244.16666666666666</v>
      </c>
      <c r="E139" s="238"/>
      <c r="F139" s="247"/>
      <c r="G139" s="238"/>
      <c r="H139" s="248"/>
      <c r="I139" s="238"/>
      <c r="J139" s="248"/>
      <c r="K139" s="238"/>
      <c r="L139" s="239">
        <f t="shared" si="29"/>
        <v>244.16666666666666</v>
      </c>
      <c r="M139" s="240">
        <f aca="true" t="shared" si="34" ref="M139:M145">L138-L139</f>
        <v>5.666666666666657</v>
      </c>
      <c r="N139" s="240">
        <f aca="true" t="shared" si="35" ref="N139:N145">$L$122-L139</f>
        <v>906.65</v>
      </c>
    </row>
    <row r="140" spans="1:14" ht="9.75">
      <c r="A140" s="271">
        <f t="shared" si="33"/>
        <v>19</v>
      </c>
      <c r="B140" s="241" t="s">
        <v>200</v>
      </c>
      <c r="C140" s="276"/>
      <c r="D140" s="276"/>
      <c r="E140" s="246">
        <v>243.95</v>
      </c>
      <c r="F140" s="247"/>
      <c r="G140" s="238"/>
      <c r="H140" s="248"/>
      <c r="I140" s="238"/>
      <c r="J140" s="248"/>
      <c r="K140" s="238"/>
      <c r="L140" s="239">
        <f t="shared" si="29"/>
        <v>243.95</v>
      </c>
      <c r="M140" s="240">
        <f t="shared" si="34"/>
        <v>0.21666666666666856</v>
      </c>
      <c r="N140" s="240">
        <f t="shared" si="35"/>
        <v>906.8666666666666</v>
      </c>
    </row>
    <row r="141" spans="1:14" ht="9.75">
      <c r="A141" s="271">
        <f t="shared" si="33"/>
        <v>20</v>
      </c>
      <c r="B141" s="242" t="s">
        <v>59</v>
      </c>
      <c r="C141" s="273"/>
      <c r="D141" s="236"/>
      <c r="E141" s="236"/>
      <c r="F141" s="237"/>
      <c r="G141" s="248">
        <v>208.53333333333333</v>
      </c>
      <c r="H141" s="248"/>
      <c r="I141" s="238"/>
      <c r="J141" s="248"/>
      <c r="K141" s="238"/>
      <c r="L141" s="239">
        <f t="shared" si="29"/>
        <v>208.53333333333333</v>
      </c>
      <c r="M141" s="240">
        <f t="shared" si="34"/>
        <v>35.41666666666666</v>
      </c>
      <c r="N141" s="240">
        <f t="shared" si="35"/>
        <v>942.2833333333333</v>
      </c>
    </row>
    <row r="142" spans="1:14" ht="9.75">
      <c r="A142" s="271">
        <f t="shared" si="33"/>
        <v>21</v>
      </c>
      <c r="B142" s="241" t="s">
        <v>64</v>
      </c>
      <c r="C142" s="259"/>
      <c r="D142" s="58">
        <v>190.4</v>
      </c>
      <c r="E142" s="238"/>
      <c r="F142" s="247"/>
      <c r="G142" s="238"/>
      <c r="H142" s="248"/>
      <c r="I142" s="238"/>
      <c r="J142" s="248"/>
      <c r="K142" s="238"/>
      <c r="L142" s="239">
        <f t="shared" si="29"/>
        <v>190.4</v>
      </c>
      <c r="M142" s="240">
        <f t="shared" si="34"/>
        <v>18.133333333333326</v>
      </c>
      <c r="N142" s="240">
        <f t="shared" si="35"/>
        <v>960.4166666666666</v>
      </c>
    </row>
    <row r="143" spans="1:14" ht="9.75">
      <c r="A143" s="271">
        <f t="shared" si="33"/>
        <v>22</v>
      </c>
      <c r="B143" s="244" t="s">
        <v>672</v>
      </c>
      <c r="C143" s="273"/>
      <c r="D143" s="236"/>
      <c r="E143" s="236"/>
      <c r="F143" s="237"/>
      <c r="G143" s="248">
        <v>188.51666666666668</v>
      </c>
      <c r="H143" s="248"/>
      <c r="I143" s="238"/>
      <c r="J143" s="248"/>
      <c r="K143" s="238"/>
      <c r="L143" s="239">
        <f t="shared" si="29"/>
        <v>188.51666666666668</v>
      </c>
      <c r="M143" s="240">
        <f t="shared" si="34"/>
        <v>1.8833333333333258</v>
      </c>
      <c r="N143" s="240">
        <f t="shared" si="35"/>
        <v>962.3</v>
      </c>
    </row>
    <row r="144" spans="1:14" ht="9.75">
      <c r="A144" s="271">
        <f t="shared" si="33"/>
        <v>23</v>
      </c>
      <c r="B144" s="241" t="s">
        <v>158</v>
      </c>
      <c r="C144" s="259">
        <v>184.03333333333333</v>
      </c>
      <c r="D144" s="260"/>
      <c r="E144" s="238"/>
      <c r="F144" s="247"/>
      <c r="G144" s="238"/>
      <c r="H144" s="248"/>
      <c r="I144" s="238"/>
      <c r="J144" s="248"/>
      <c r="K144" s="238"/>
      <c r="L144" s="239">
        <f t="shared" si="29"/>
        <v>184.03333333333333</v>
      </c>
      <c r="M144" s="240">
        <f t="shared" si="34"/>
        <v>4.4833333333333485</v>
      </c>
      <c r="N144" s="240">
        <f t="shared" si="35"/>
        <v>966.7833333333333</v>
      </c>
    </row>
    <row r="145" spans="1:14" ht="9.75">
      <c r="A145" s="271">
        <f t="shared" si="33"/>
        <v>24</v>
      </c>
      <c r="B145" s="241" t="s">
        <v>812</v>
      </c>
      <c r="C145" s="240"/>
      <c r="D145" s="236"/>
      <c r="E145" s="236"/>
      <c r="F145" s="237"/>
      <c r="G145" s="248"/>
      <c r="H145" s="248"/>
      <c r="I145" s="238"/>
      <c r="J145" s="58">
        <v>174.81666666666666</v>
      </c>
      <c r="K145" s="238"/>
      <c r="L145" s="239">
        <f t="shared" si="29"/>
        <v>174.81666666666666</v>
      </c>
      <c r="M145" s="240">
        <f t="shared" si="34"/>
        <v>9.216666666666669</v>
      </c>
      <c r="N145" s="240">
        <f t="shared" si="35"/>
        <v>976</v>
      </c>
    </row>
    <row r="146" spans="1:14" ht="9.75">
      <c r="A146" s="271">
        <f t="shared" si="33"/>
        <v>25</v>
      </c>
      <c r="B146" s="242" t="s">
        <v>674</v>
      </c>
      <c r="C146" s="273"/>
      <c r="D146" s="236"/>
      <c r="E146" s="236"/>
      <c r="F146" s="237"/>
      <c r="G146" s="248">
        <v>168.68333333333334</v>
      </c>
      <c r="H146" s="248"/>
      <c r="I146" s="238"/>
      <c r="J146" s="248"/>
      <c r="K146" s="238"/>
      <c r="L146" s="239">
        <f t="shared" si="29"/>
        <v>168.68333333333334</v>
      </c>
      <c r="M146" s="240">
        <f>L145-L146</f>
        <v>6.133333333333326</v>
      </c>
      <c r="N146" s="240">
        <f>$L$122-L146</f>
        <v>982.1333333333332</v>
      </c>
    </row>
    <row r="147" spans="1:14" ht="9.75">
      <c r="A147" s="271">
        <f t="shared" si="33"/>
        <v>26</v>
      </c>
      <c r="B147" s="241" t="s">
        <v>789</v>
      </c>
      <c r="C147" s="240"/>
      <c r="D147" s="236"/>
      <c r="E147" s="236"/>
      <c r="F147" s="237"/>
      <c r="G147" s="248"/>
      <c r="H147" s="248"/>
      <c r="I147" s="238"/>
      <c r="J147" s="58">
        <v>118.63333333333333</v>
      </c>
      <c r="K147" s="238"/>
      <c r="L147" s="239">
        <f t="shared" si="29"/>
        <v>118.63333333333333</v>
      </c>
      <c r="M147" s="240">
        <f>L146-L147</f>
        <v>50.05000000000001</v>
      </c>
      <c r="N147" s="240">
        <f>$L$122-L147</f>
        <v>1032.1833333333334</v>
      </c>
    </row>
    <row r="148" spans="1:14" ht="9.75">
      <c r="A148" s="271"/>
      <c r="B148" s="277"/>
      <c r="C148" s="278"/>
      <c r="D148" s="262"/>
      <c r="E148" s="266"/>
      <c r="F148" s="247"/>
      <c r="G148" s="266"/>
      <c r="H148" s="266"/>
      <c r="I148" s="266"/>
      <c r="J148" s="266"/>
      <c r="K148" s="266"/>
      <c r="L148" s="261"/>
      <c r="M148" s="240"/>
      <c r="N148" s="240"/>
    </row>
    <row r="149" spans="1:14" ht="9.75">
      <c r="A149" s="368" t="s">
        <v>3</v>
      </c>
      <c r="B149" s="368"/>
      <c r="C149" s="368"/>
      <c r="D149" s="368"/>
      <c r="E149" s="368"/>
      <c r="F149" s="368"/>
      <c r="G149" s="368"/>
      <c r="H149" s="368"/>
      <c r="I149" s="368"/>
      <c r="J149" s="368"/>
      <c r="K149" s="368"/>
      <c r="L149" s="368"/>
      <c r="M149" s="279"/>
      <c r="N149" s="279"/>
    </row>
    <row r="150" spans="1:14" ht="9.75">
      <c r="A150" s="271">
        <v>1</v>
      </c>
      <c r="B150" s="274" t="s">
        <v>84</v>
      </c>
      <c r="C150" s="249">
        <v>205.51666666666662</v>
      </c>
      <c r="D150" s="58">
        <v>242.45</v>
      </c>
      <c r="E150" s="246">
        <v>229.1833333333334</v>
      </c>
      <c r="F150" s="356" t="s">
        <v>856</v>
      </c>
      <c r="G150" s="248">
        <v>236.71666666666664</v>
      </c>
      <c r="H150" s="248">
        <v>219.46666666666667</v>
      </c>
      <c r="I150" s="58">
        <v>230.8333333333334</v>
      </c>
      <c r="J150" s="58">
        <v>207.65000000000003</v>
      </c>
      <c r="K150" s="238"/>
      <c r="L150" s="239">
        <f aca="true" t="shared" si="36" ref="L150:L181">SUM(C150:J150)</f>
        <v>1571.8166666666668</v>
      </c>
      <c r="M150" s="240"/>
      <c r="N150" s="240"/>
    </row>
    <row r="151" spans="1:14" ht="9.75">
      <c r="A151" s="271">
        <f>A150+1</f>
        <v>2</v>
      </c>
      <c r="B151" s="244" t="s">
        <v>539</v>
      </c>
      <c r="C151" s="357" t="s">
        <v>856</v>
      </c>
      <c r="D151" s="58">
        <v>235.46666666666664</v>
      </c>
      <c r="E151" s="249">
        <v>203.55000000000004</v>
      </c>
      <c r="F151" s="237">
        <v>229.65</v>
      </c>
      <c r="G151" s="248">
        <v>224.1833333333334</v>
      </c>
      <c r="H151" s="248">
        <v>211.68333333333334</v>
      </c>
      <c r="I151" s="58">
        <v>164.53333333333333</v>
      </c>
      <c r="J151" s="58">
        <v>191.01666666666665</v>
      </c>
      <c r="K151" s="238"/>
      <c r="L151" s="239">
        <f t="shared" si="36"/>
        <v>1460.0833333333333</v>
      </c>
      <c r="M151" s="240">
        <f>L150-L151</f>
        <v>111.73333333333358</v>
      </c>
      <c r="N151" s="240">
        <f>$L$150-L151</f>
        <v>111.73333333333358</v>
      </c>
    </row>
    <row r="152" spans="1:14" ht="9.75">
      <c r="A152" s="271">
        <f aca="true" t="shared" si="37" ref="A152:A223">A151+1</f>
        <v>3</v>
      </c>
      <c r="B152" s="243" t="s">
        <v>577</v>
      </c>
      <c r="C152" s="249">
        <v>161.43333333333334</v>
      </c>
      <c r="D152" s="58">
        <v>249.76666666666668</v>
      </c>
      <c r="E152" s="236"/>
      <c r="F152" s="237">
        <v>260</v>
      </c>
      <c r="G152" s="248">
        <v>253.93333333333334</v>
      </c>
      <c r="H152" s="248">
        <v>252.2</v>
      </c>
      <c r="I152" s="358" t="s">
        <v>856</v>
      </c>
      <c r="J152" s="58">
        <v>260</v>
      </c>
      <c r="K152" s="238"/>
      <c r="L152" s="239">
        <f t="shared" si="36"/>
        <v>1437.3333333333335</v>
      </c>
      <c r="M152" s="240">
        <f>L151-L152</f>
        <v>22.749999999999773</v>
      </c>
      <c r="N152" s="240">
        <f>$L$150-L152</f>
        <v>134.48333333333335</v>
      </c>
    </row>
    <row r="153" spans="1:14" ht="9.75">
      <c r="A153" s="271">
        <f t="shared" si="37"/>
        <v>4</v>
      </c>
      <c r="B153" s="274" t="s">
        <v>171</v>
      </c>
      <c r="C153" s="249">
        <v>220.6166666666667</v>
      </c>
      <c r="D153" s="58">
        <v>260</v>
      </c>
      <c r="E153" s="246">
        <v>241.78333333333333</v>
      </c>
      <c r="F153" s="247"/>
      <c r="G153" s="238"/>
      <c r="H153" s="248">
        <v>230.13333333333333</v>
      </c>
      <c r="I153" s="58">
        <v>220.06666666666666</v>
      </c>
      <c r="J153" s="58">
        <v>254.41666666666666</v>
      </c>
      <c r="K153" s="238"/>
      <c r="L153" s="239">
        <f t="shared" si="36"/>
        <v>1427.0166666666667</v>
      </c>
      <c r="M153" s="240">
        <f>L152-L153</f>
        <v>10.316666666666833</v>
      </c>
      <c r="N153" s="240">
        <f>$L$150-L153</f>
        <v>144.80000000000018</v>
      </c>
    </row>
    <row r="154" spans="1:14" ht="9.75">
      <c r="A154" s="271">
        <f t="shared" si="37"/>
        <v>5</v>
      </c>
      <c r="B154" s="274" t="s">
        <v>176</v>
      </c>
      <c r="C154" s="249">
        <v>188.64999999999998</v>
      </c>
      <c r="D154" s="58">
        <v>228.89999999999998</v>
      </c>
      <c r="E154" s="246">
        <v>235.0666666666667</v>
      </c>
      <c r="F154" s="247"/>
      <c r="G154" s="248">
        <v>229.33333333333334</v>
      </c>
      <c r="H154" s="248">
        <v>186.93333333333337</v>
      </c>
      <c r="I154" s="58">
        <v>187.06666666666672</v>
      </c>
      <c r="J154" s="248"/>
      <c r="K154" s="238"/>
      <c r="L154" s="239">
        <f t="shared" si="36"/>
        <v>1255.9500000000003</v>
      </c>
      <c r="M154" s="240">
        <f>L153-L154</f>
        <v>171.06666666666638</v>
      </c>
      <c r="N154" s="240">
        <f>$L$150-L154</f>
        <v>315.86666666666656</v>
      </c>
    </row>
    <row r="155" spans="1:14" ht="9.75">
      <c r="A155" s="271">
        <f t="shared" si="37"/>
        <v>6</v>
      </c>
      <c r="B155" s="241" t="s">
        <v>467</v>
      </c>
      <c r="C155" s="249">
        <v>137.8</v>
      </c>
      <c r="D155" s="245"/>
      <c r="E155" s="246">
        <v>218.6833333333334</v>
      </c>
      <c r="F155" s="237">
        <v>206.53333333333333</v>
      </c>
      <c r="G155" s="238"/>
      <c r="H155" s="248">
        <v>236.18333333333334</v>
      </c>
      <c r="I155" s="58">
        <v>240.21666666666664</v>
      </c>
      <c r="J155" s="58">
        <v>177.31666666666663</v>
      </c>
      <c r="K155" s="238"/>
      <c r="L155" s="239">
        <f t="shared" si="36"/>
        <v>1216.7333333333333</v>
      </c>
      <c r="M155" s="240">
        <f aca="true" t="shared" si="38" ref="M155:M168">L154-L155</f>
        <v>39.216666666666924</v>
      </c>
      <c r="N155" s="240">
        <f aca="true" t="shared" si="39" ref="N155:N168">$L$150-L155</f>
        <v>355.0833333333335</v>
      </c>
    </row>
    <row r="156" spans="1:14" ht="9.75">
      <c r="A156" s="271">
        <f t="shared" si="37"/>
        <v>7</v>
      </c>
      <c r="B156" s="242" t="s">
        <v>121</v>
      </c>
      <c r="C156" s="249">
        <v>178.6</v>
      </c>
      <c r="D156" s="58">
        <v>197.5</v>
      </c>
      <c r="E156" s="246">
        <v>195.78333333333333</v>
      </c>
      <c r="F156" s="237">
        <v>216.55</v>
      </c>
      <c r="G156" s="248">
        <v>208.05</v>
      </c>
      <c r="H156" s="248"/>
      <c r="I156" s="238"/>
      <c r="J156" s="58">
        <v>169.8333333333333</v>
      </c>
      <c r="K156" s="238"/>
      <c r="L156" s="239">
        <f t="shared" si="36"/>
        <v>1166.3166666666666</v>
      </c>
      <c r="M156" s="240">
        <f t="shared" si="38"/>
        <v>50.41666666666674</v>
      </c>
      <c r="N156" s="240">
        <f t="shared" si="39"/>
        <v>405.5000000000002</v>
      </c>
    </row>
    <row r="157" spans="1:14" ht="9.75">
      <c r="A157" s="271">
        <f t="shared" si="37"/>
        <v>8</v>
      </c>
      <c r="B157" s="274" t="s">
        <v>160</v>
      </c>
      <c r="C157" s="249">
        <v>265</v>
      </c>
      <c r="D157" s="262"/>
      <c r="E157" s="238"/>
      <c r="F157" s="237">
        <v>244.15000000000003</v>
      </c>
      <c r="G157" s="248">
        <v>260</v>
      </c>
      <c r="H157" s="248"/>
      <c r="I157" s="238"/>
      <c r="J157" s="248"/>
      <c r="K157" s="238"/>
      <c r="L157" s="239">
        <f t="shared" si="36"/>
        <v>769.1500000000001</v>
      </c>
      <c r="M157" s="240">
        <f t="shared" si="38"/>
        <v>397.1666666666665</v>
      </c>
      <c r="N157" s="240">
        <f t="shared" si="39"/>
        <v>802.6666666666667</v>
      </c>
    </row>
    <row r="158" spans="1:14" ht="9.75">
      <c r="A158" s="271">
        <f t="shared" si="37"/>
        <v>9</v>
      </c>
      <c r="B158" s="242" t="s">
        <v>586</v>
      </c>
      <c r="C158" s="273"/>
      <c r="D158" s="236"/>
      <c r="E158" s="236"/>
      <c r="F158" s="237"/>
      <c r="G158" s="248">
        <v>160.28333333333333</v>
      </c>
      <c r="H158" s="248"/>
      <c r="I158" s="58">
        <v>246.13333333333333</v>
      </c>
      <c r="J158" s="58">
        <v>213.55000000000004</v>
      </c>
      <c r="K158" s="238"/>
      <c r="L158" s="239">
        <f t="shared" si="36"/>
        <v>619.9666666666667</v>
      </c>
      <c r="M158" s="240">
        <f t="shared" si="38"/>
        <v>149.1833333333334</v>
      </c>
      <c r="N158" s="240">
        <f t="shared" si="39"/>
        <v>951.8500000000001</v>
      </c>
    </row>
    <row r="159" spans="1:14" ht="9.75">
      <c r="A159" s="271">
        <f t="shared" si="37"/>
        <v>10</v>
      </c>
      <c r="B159" s="241" t="s">
        <v>186</v>
      </c>
      <c r="C159" s="249">
        <v>105.21666666666668</v>
      </c>
      <c r="D159" s="245"/>
      <c r="E159" s="246">
        <v>146.16666666666666</v>
      </c>
      <c r="F159" s="247"/>
      <c r="G159" s="248">
        <v>103.5</v>
      </c>
      <c r="H159" s="248"/>
      <c r="I159" s="58">
        <v>171.21666666666664</v>
      </c>
      <c r="J159" s="248"/>
      <c r="K159" s="238"/>
      <c r="L159" s="239">
        <f t="shared" si="36"/>
        <v>526.0999999999999</v>
      </c>
      <c r="M159" s="240">
        <f t="shared" si="38"/>
        <v>93.86666666666679</v>
      </c>
      <c r="N159" s="240">
        <f t="shared" si="39"/>
        <v>1045.716666666667</v>
      </c>
    </row>
    <row r="160" spans="1:14" ht="9.75">
      <c r="A160" s="271">
        <f t="shared" si="37"/>
        <v>11</v>
      </c>
      <c r="B160" s="274" t="s">
        <v>172</v>
      </c>
      <c r="C160" s="249">
        <v>211.98333333333335</v>
      </c>
      <c r="D160" s="58">
        <v>221.63333333333335</v>
      </c>
      <c r="E160" s="238"/>
      <c r="F160" s="237">
        <v>60</v>
      </c>
      <c r="G160" s="238"/>
      <c r="H160" s="248"/>
      <c r="I160" s="238"/>
      <c r="J160" s="248"/>
      <c r="K160" s="238"/>
      <c r="L160" s="239">
        <f t="shared" si="36"/>
        <v>493.6166666666667</v>
      </c>
      <c r="M160" s="240">
        <f t="shared" si="38"/>
        <v>32.483333333333235</v>
      </c>
      <c r="N160" s="240">
        <f t="shared" si="39"/>
        <v>1078.2000000000003</v>
      </c>
    </row>
    <row r="161" spans="1:14" ht="9.75">
      <c r="A161" s="271">
        <f t="shared" si="37"/>
        <v>12</v>
      </c>
      <c r="B161" s="241" t="s">
        <v>188</v>
      </c>
      <c r="C161" s="249">
        <v>74.01666666666667</v>
      </c>
      <c r="D161" s="58">
        <v>123.71666666666668</v>
      </c>
      <c r="E161" s="238"/>
      <c r="F161" s="247"/>
      <c r="G161" s="238"/>
      <c r="H161" s="248">
        <v>123.48333333333332</v>
      </c>
      <c r="I161" s="238"/>
      <c r="J161" s="58">
        <v>163.03333333333333</v>
      </c>
      <c r="K161" s="238"/>
      <c r="L161" s="239">
        <f t="shared" si="36"/>
        <v>484.25</v>
      </c>
      <c r="M161" s="240">
        <f t="shared" si="38"/>
        <v>9.366666666666674</v>
      </c>
      <c r="N161" s="240">
        <f t="shared" si="39"/>
        <v>1087.5666666666668</v>
      </c>
    </row>
    <row r="162" spans="1:14" ht="9.75">
      <c r="A162" s="271">
        <f t="shared" si="37"/>
        <v>13</v>
      </c>
      <c r="B162" s="244" t="s">
        <v>481</v>
      </c>
      <c r="C162" s="273"/>
      <c r="D162" s="245"/>
      <c r="E162" s="246">
        <v>94.48333333333333</v>
      </c>
      <c r="F162" s="247"/>
      <c r="G162" s="238"/>
      <c r="H162" s="248">
        <v>173.51666666666665</v>
      </c>
      <c r="I162" s="238"/>
      <c r="J162" s="58">
        <v>184.78333333333333</v>
      </c>
      <c r="K162" s="238"/>
      <c r="L162" s="239">
        <f t="shared" si="36"/>
        <v>452.7833333333333</v>
      </c>
      <c r="M162" s="240">
        <f t="shared" si="38"/>
        <v>31.466666666666697</v>
      </c>
      <c r="N162" s="240">
        <f t="shared" si="39"/>
        <v>1119.0333333333335</v>
      </c>
    </row>
    <row r="163" spans="1:14" ht="9.75">
      <c r="A163" s="271">
        <f t="shared" si="37"/>
        <v>14</v>
      </c>
      <c r="B163" s="241" t="s">
        <v>445</v>
      </c>
      <c r="C163" s="272"/>
      <c r="D163" s="280"/>
      <c r="E163" s="246">
        <v>189.3666666666667</v>
      </c>
      <c r="F163" s="247"/>
      <c r="G163" s="248">
        <v>242.31666666666666</v>
      </c>
      <c r="H163" s="248"/>
      <c r="I163" s="238"/>
      <c r="J163" s="248"/>
      <c r="K163" s="238"/>
      <c r="L163" s="239">
        <f t="shared" si="36"/>
        <v>431.6833333333334</v>
      </c>
      <c r="M163" s="240">
        <f t="shared" si="38"/>
        <v>21.09999999999991</v>
      </c>
      <c r="N163" s="240">
        <f t="shared" si="39"/>
        <v>1140.1333333333334</v>
      </c>
    </row>
    <row r="164" spans="1:14" ht="9.75">
      <c r="A164" s="271">
        <f t="shared" si="37"/>
        <v>15</v>
      </c>
      <c r="B164" s="244" t="s">
        <v>637</v>
      </c>
      <c r="C164" s="273"/>
      <c r="D164" s="236"/>
      <c r="E164" s="236"/>
      <c r="F164" s="237"/>
      <c r="G164" s="248">
        <v>201.63333333333335</v>
      </c>
      <c r="H164" s="248">
        <v>225.01666666666665</v>
      </c>
      <c r="I164" s="238"/>
      <c r="J164" s="248"/>
      <c r="K164" s="238"/>
      <c r="L164" s="239">
        <f t="shared" si="36"/>
        <v>426.65</v>
      </c>
      <c r="M164" s="240">
        <f t="shared" si="38"/>
        <v>5.033333333333417</v>
      </c>
      <c r="N164" s="240">
        <f t="shared" si="39"/>
        <v>1145.166666666667</v>
      </c>
    </row>
    <row r="165" spans="1:14" ht="9.75">
      <c r="A165" s="271">
        <f t="shared" si="37"/>
        <v>16</v>
      </c>
      <c r="B165" s="242" t="s">
        <v>35</v>
      </c>
      <c r="C165" s="273"/>
      <c r="D165" s="236"/>
      <c r="E165" s="236"/>
      <c r="F165" s="237"/>
      <c r="G165" s="248">
        <v>172.2166666666667</v>
      </c>
      <c r="H165" s="248"/>
      <c r="I165" s="238"/>
      <c r="J165" s="58">
        <v>239.25</v>
      </c>
      <c r="K165" s="238"/>
      <c r="L165" s="239">
        <f t="shared" si="36"/>
        <v>411.4666666666667</v>
      </c>
      <c r="M165" s="240">
        <f t="shared" si="38"/>
        <v>15.18333333333328</v>
      </c>
      <c r="N165" s="240">
        <f t="shared" si="39"/>
        <v>1160.3500000000001</v>
      </c>
    </row>
    <row r="166" spans="1:14" ht="9.75">
      <c r="A166" s="271">
        <f t="shared" si="37"/>
        <v>17</v>
      </c>
      <c r="B166" s="240" t="s">
        <v>353</v>
      </c>
      <c r="C166" s="249"/>
      <c r="D166" s="58">
        <v>130.56666666666666</v>
      </c>
      <c r="E166" s="246">
        <v>260</v>
      </c>
      <c r="F166" s="247"/>
      <c r="G166" s="238"/>
      <c r="H166" s="248"/>
      <c r="I166" s="238"/>
      <c r="J166" s="248"/>
      <c r="K166" s="238"/>
      <c r="L166" s="239">
        <f t="shared" si="36"/>
        <v>390.56666666666666</v>
      </c>
      <c r="M166" s="240">
        <f t="shared" si="38"/>
        <v>20.900000000000034</v>
      </c>
      <c r="N166" s="240">
        <f t="shared" si="39"/>
        <v>1181.2500000000002</v>
      </c>
    </row>
    <row r="167" spans="1:14" ht="9.75">
      <c r="A167" s="271">
        <f t="shared" si="37"/>
        <v>18</v>
      </c>
      <c r="B167" s="240" t="s">
        <v>748</v>
      </c>
      <c r="C167" s="249"/>
      <c r="D167" s="58"/>
      <c r="E167" s="246"/>
      <c r="F167" s="237"/>
      <c r="G167" s="248"/>
      <c r="H167" s="248"/>
      <c r="I167" s="58">
        <v>251.25</v>
      </c>
      <c r="J167" s="58">
        <v>109.39999999999996</v>
      </c>
      <c r="K167" s="238"/>
      <c r="L167" s="239">
        <f t="shared" si="36"/>
        <v>360.65</v>
      </c>
      <c r="M167" s="240">
        <f t="shared" si="38"/>
        <v>29.916666666666686</v>
      </c>
      <c r="N167" s="240">
        <f t="shared" si="39"/>
        <v>1211.166666666667</v>
      </c>
    </row>
    <row r="168" spans="1:14" ht="9.75">
      <c r="A168" s="271">
        <f t="shared" si="37"/>
        <v>19</v>
      </c>
      <c r="B168" s="244" t="s">
        <v>641</v>
      </c>
      <c r="C168" s="273"/>
      <c r="D168" s="236"/>
      <c r="E168" s="236"/>
      <c r="F168" s="237"/>
      <c r="G168" s="248">
        <v>177.25</v>
      </c>
      <c r="H168" s="248"/>
      <c r="I168" s="238"/>
      <c r="J168" s="58">
        <v>155.65</v>
      </c>
      <c r="K168" s="238"/>
      <c r="L168" s="239">
        <f t="shared" si="36"/>
        <v>332.9</v>
      </c>
      <c r="M168" s="240">
        <f t="shared" si="38"/>
        <v>27.75</v>
      </c>
      <c r="N168" s="240">
        <f t="shared" si="39"/>
        <v>1238.916666666667</v>
      </c>
    </row>
    <row r="169" spans="1:14" ht="12">
      <c r="A169" s="271">
        <f t="shared" si="37"/>
        <v>20</v>
      </c>
      <c r="B169" s="281" t="s">
        <v>81</v>
      </c>
      <c r="C169" s="267"/>
      <c r="D169" s="58">
        <v>88.94999999999999</v>
      </c>
      <c r="E169" s="236"/>
      <c r="F169" s="237">
        <v>60</v>
      </c>
      <c r="G169" s="238"/>
      <c r="H169" s="248"/>
      <c r="I169" s="58">
        <v>159.45</v>
      </c>
      <c r="J169" s="248"/>
      <c r="K169" s="238"/>
      <c r="L169" s="239">
        <f t="shared" si="36"/>
        <v>308.4</v>
      </c>
      <c r="M169" s="240">
        <f aca="true" t="shared" si="40" ref="M169:M175">L168-L169</f>
        <v>24.5</v>
      </c>
      <c r="N169" s="240">
        <f aca="true" t="shared" si="41" ref="N169:N175">$L$150-L169</f>
        <v>1263.416666666667</v>
      </c>
    </row>
    <row r="170" spans="1:14" ht="9.75">
      <c r="A170" s="271">
        <f t="shared" si="37"/>
        <v>21</v>
      </c>
      <c r="B170" s="241" t="s">
        <v>483</v>
      </c>
      <c r="C170" s="272"/>
      <c r="D170" s="58">
        <v>99.86666666666669</v>
      </c>
      <c r="E170" s="246">
        <v>70.61666666666667</v>
      </c>
      <c r="F170" s="238"/>
      <c r="G170" s="238"/>
      <c r="H170" s="248"/>
      <c r="I170" s="58">
        <v>108.65000000000002</v>
      </c>
      <c r="J170" s="248"/>
      <c r="K170" s="238"/>
      <c r="L170" s="239">
        <f t="shared" si="36"/>
        <v>279.1333333333334</v>
      </c>
      <c r="M170" s="240">
        <f t="shared" si="40"/>
        <v>29.266666666666595</v>
      </c>
      <c r="N170" s="240">
        <f t="shared" si="41"/>
        <v>1292.6833333333334</v>
      </c>
    </row>
    <row r="171" spans="1:14" ht="9.75">
      <c r="A171" s="271">
        <f t="shared" si="37"/>
        <v>22</v>
      </c>
      <c r="B171" s="242" t="s">
        <v>611</v>
      </c>
      <c r="C171" s="273"/>
      <c r="D171" s="236"/>
      <c r="E171" s="236"/>
      <c r="F171" s="237"/>
      <c r="G171" s="248">
        <v>128.66666666666666</v>
      </c>
      <c r="H171" s="248">
        <v>144.71666666666667</v>
      </c>
      <c r="I171" s="238"/>
      <c r="J171" s="248"/>
      <c r="K171" s="238"/>
      <c r="L171" s="239">
        <f t="shared" si="36"/>
        <v>273.3833333333333</v>
      </c>
      <c r="M171" s="240">
        <f t="shared" si="40"/>
        <v>5.750000000000057</v>
      </c>
      <c r="N171" s="240">
        <f t="shared" si="41"/>
        <v>1298.4333333333334</v>
      </c>
    </row>
    <row r="172" spans="1:14" ht="9.75">
      <c r="A172" s="271">
        <f t="shared" si="37"/>
        <v>23</v>
      </c>
      <c r="B172" s="244" t="s">
        <v>594</v>
      </c>
      <c r="C172" s="273"/>
      <c r="D172" s="58">
        <v>116.64999999999999</v>
      </c>
      <c r="E172" s="236"/>
      <c r="F172" s="237"/>
      <c r="G172" s="248">
        <v>73.78333333333332</v>
      </c>
      <c r="H172" s="248"/>
      <c r="I172" s="238"/>
      <c r="J172" s="58">
        <v>75.15</v>
      </c>
      <c r="K172" s="238"/>
      <c r="L172" s="239">
        <f t="shared" si="36"/>
        <v>265.5833333333333</v>
      </c>
      <c r="M172" s="240">
        <f t="shared" si="40"/>
        <v>7.800000000000011</v>
      </c>
      <c r="N172" s="240">
        <f t="shared" si="41"/>
        <v>1306.2333333333336</v>
      </c>
    </row>
    <row r="173" spans="1:14" ht="12">
      <c r="A173" s="271">
        <f t="shared" si="37"/>
        <v>24</v>
      </c>
      <c r="B173" s="235" t="s">
        <v>580</v>
      </c>
      <c r="C173" s="267"/>
      <c r="D173" s="236"/>
      <c r="E173" s="236"/>
      <c r="F173" s="237">
        <v>60</v>
      </c>
      <c r="G173" s="238"/>
      <c r="H173" s="238"/>
      <c r="I173" s="58">
        <v>200</v>
      </c>
      <c r="J173" s="248"/>
      <c r="K173" s="238"/>
      <c r="L173" s="239">
        <f t="shared" si="36"/>
        <v>260</v>
      </c>
      <c r="M173" s="240">
        <f t="shared" si="40"/>
        <v>5.583333333333314</v>
      </c>
      <c r="N173" s="240">
        <f t="shared" si="41"/>
        <v>1311.8166666666668</v>
      </c>
    </row>
    <row r="174" spans="1:14" ht="9.75">
      <c r="A174" s="271">
        <f t="shared" si="37"/>
        <v>25</v>
      </c>
      <c r="B174" s="240" t="s">
        <v>746</v>
      </c>
      <c r="C174" s="249"/>
      <c r="D174" s="58"/>
      <c r="E174" s="246"/>
      <c r="F174" s="237"/>
      <c r="G174" s="248"/>
      <c r="H174" s="248"/>
      <c r="I174" s="58">
        <v>260</v>
      </c>
      <c r="J174" s="248"/>
      <c r="K174" s="238"/>
      <c r="L174" s="239">
        <f t="shared" si="36"/>
        <v>260</v>
      </c>
      <c r="M174" s="240">
        <f t="shared" si="40"/>
        <v>0</v>
      </c>
      <c r="N174" s="240">
        <f t="shared" si="41"/>
        <v>1311.8166666666668</v>
      </c>
    </row>
    <row r="175" spans="1:14" ht="9.75">
      <c r="A175" s="271">
        <f t="shared" si="37"/>
        <v>26</v>
      </c>
      <c r="B175" s="244" t="s">
        <v>691</v>
      </c>
      <c r="C175" s="249"/>
      <c r="D175" s="58"/>
      <c r="E175" s="246"/>
      <c r="F175" s="247"/>
      <c r="G175" s="238"/>
      <c r="H175" s="248">
        <v>260</v>
      </c>
      <c r="I175" s="238"/>
      <c r="J175" s="248"/>
      <c r="K175" s="238"/>
      <c r="L175" s="239">
        <f t="shared" si="36"/>
        <v>260</v>
      </c>
      <c r="M175" s="240">
        <f t="shared" si="40"/>
        <v>0</v>
      </c>
      <c r="N175" s="240">
        <f t="shared" si="41"/>
        <v>1311.8166666666668</v>
      </c>
    </row>
    <row r="176" spans="1:14" ht="9.75">
      <c r="A176" s="271">
        <f t="shared" si="37"/>
        <v>27</v>
      </c>
      <c r="B176" s="274" t="s">
        <v>161</v>
      </c>
      <c r="C176" s="249">
        <v>258.15</v>
      </c>
      <c r="D176" s="262"/>
      <c r="E176" s="238"/>
      <c r="F176" s="247"/>
      <c r="G176" s="238"/>
      <c r="H176" s="248"/>
      <c r="I176" s="238"/>
      <c r="J176" s="248"/>
      <c r="K176" s="238"/>
      <c r="L176" s="239">
        <f t="shared" si="36"/>
        <v>258.15</v>
      </c>
      <c r="M176" s="240">
        <f aca="true" t="shared" si="42" ref="M176:M198">L175-L176</f>
        <v>1.8500000000000227</v>
      </c>
      <c r="N176" s="240">
        <f aca="true" t="shared" si="43" ref="N176:N198">$L$150-L176</f>
        <v>1313.666666666667</v>
      </c>
    </row>
    <row r="177" spans="1:14" ht="9.75">
      <c r="A177" s="271">
        <f t="shared" si="37"/>
        <v>28</v>
      </c>
      <c r="B177" s="240" t="s">
        <v>342</v>
      </c>
      <c r="C177" s="249"/>
      <c r="D177" s="58">
        <v>254.83333333333334</v>
      </c>
      <c r="E177" s="238"/>
      <c r="F177" s="247"/>
      <c r="G177" s="238"/>
      <c r="H177" s="248"/>
      <c r="I177" s="238"/>
      <c r="J177" s="248"/>
      <c r="K177" s="238"/>
      <c r="L177" s="239">
        <f t="shared" si="36"/>
        <v>254.83333333333334</v>
      </c>
      <c r="M177" s="240">
        <f t="shared" si="42"/>
        <v>3.3166666666666345</v>
      </c>
      <c r="N177" s="240">
        <f t="shared" si="43"/>
        <v>1316.9833333333336</v>
      </c>
    </row>
    <row r="178" spans="1:14" ht="9.75">
      <c r="A178" s="271">
        <f t="shared" si="37"/>
        <v>29</v>
      </c>
      <c r="B178" s="274" t="s">
        <v>163</v>
      </c>
      <c r="C178" s="249">
        <v>252.05</v>
      </c>
      <c r="D178" s="262"/>
      <c r="E178" s="238"/>
      <c r="F178" s="247"/>
      <c r="G178" s="238"/>
      <c r="H178" s="248"/>
      <c r="I178" s="238"/>
      <c r="J178" s="248"/>
      <c r="K178" s="238"/>
      <c r="L178" s="239">
        <f t="shared" si="36"/>
        <v>252.05</v>
      </c>
      <c r="M178" s="240">
        <f t="shared" si="42"/>
        <v>2.7833333333333314</v>
      </c>
      <c r="N178" s="240">
        <f t="shared" si="43"/>
        <v>1319.7666666666669</v>
      </c>
    </row>
    <row r="179" spans="1:14" ht="12">
      <c r="A179" s="271">
        <f t="shared" si="37"/>
        <v>30</v>
      </c>
      <c r="B179" s="242" t="s">
        <v>578</v>
      </c>
      <c r="C179" s="267"/>
      <c r="D179" s="236"/>
      <c r="E179" s="236"/>
      <c r="F179" s="237">
        <v>251.49999999999997</v>
      </c>
      <c r="G179" s="238"/>
      <c r="H179" s="248"/>
      <c r="I179" s="238"/>
      <c r="J179" s="248"/>
      <c r="K179" s="238"/>
      <c r="L179" s="239">
        <f t="shared" si="36"/>
        <v>251.49999999999997</v>
      </c>
      <c r="M179" s="240">
        <f t="shared" si="42"/>
        <v>0.5500000000000398</v>
      </c>
      <c r="N179" s="240">
        <f t="shared" si="43"/>
        <v>1320.3166666666668</v>
      </c>
    </row>
    <row r="180" spans="1:14" ht="9.75">
      <c r="A180" s="271">
        <f t="shared" si="37"/>
        <v>31</v>
      </c>
      <c r="B180" s="274" t="s">
        <v>332</v>
      </c>
      <c r="C180" s="240"/>
      <c r="D180" s="236"/>
      <c r="E180" s="236"/>
      <c r="F180" s="237"/>
      <c r="G180" s="238"/>
      <c r="H180" s="238"/>
      <c r="I180" s="238"/>
      <c r="J180" s="58">
        <v>248.48333333333335</v>
      </c>
      <c r="K180" s="238"/>
      <c r="L180" s="239">
        <f t="shared" si="36"/>
        <v>248.48333333333335</v>
      </c>
      <c r="M180" s="240">
        <f t="shared" si="42"/>
        <v>3.016666666666623</v>
      </c>
      <c r="N180" s="240">
        <f t="shared" si="43"/>
        <v>1323.3333333333335</v>
      </c>
    </row>
    <row r="181" spans="1:14" ht="9.75">
      <c r="A181" s="271">
        <f t="shared" si="37"/>
        <v>32</v>
      </c>
      <c r="B181" s="241" t="s">
        <v>466</v>
      </c>
      <c r="C181" s="272"/>
      <c r="D181" s="245"/>
      <c r="E181" s="246">
        <v>246.96666666666664</v>
      </c>
      <c r="F181" s="247"/>
      <c r="G181" s="238"/>
      <c r="H181" s="248"/>
      <c r="I181" s="238"/>
      <c r="J181" s="248"/>
      <c r="K181" s="238"/>
      <c r="L181" s="239">
        <f t="shared" si="36"/>
        <v>246.96666666666664</v>
      </c>
      <c r="M181" s="240">
        <f t="shared" si="42"/>
        <v>1.5166666666667084</v>
      </c>
      <c r="N181" s="240">
        <f t="shared" si="43"/>
        <v>1324.8500000000001</v>
      </c>
    </row>
    <row r="182" spans="1:14" ht="9.75">
      <c r="A182" s="271">
        <f t="shared" si="37"/>
        <v>33</v>
      </c>
      <c r="B182" s="274" t="s">
        <v>165</v>
      </c>
      <c r="C182" s="249">
        <v>244.30000000000004</v>
      </c>
      <c r="D182" s="262"/>
      <c r="E182" s="238"/>
      <c r="F182" s="247"/>
      <c r="G182" s="238"/>
      <c r="H182" s="248"/>
      <c r="I182" s="238"/>
      <c r="J182" s="248"/>
      <c r="K182" s="238"/>
      <c r="L182" s="239">
        <f aca="true" t="shared" si="44" ref="L182:L213">SUM(C182:J182)</f>
        <v>244.30000000000004</v>
      </c>
      <c r="M182" s="240">
        <f t="shared" si="42"/>
        <v>2.6666666666666003</v>
      </c>
      <c r="N182" s="240">
        <f t="shared" si="43"/>
        <v>1327.5166666666669</v>
      </c>
    </row>
    <row r="183" spans="1:14" ht="9.75">
      <c r="A183" s="271">
        <f t="shared" si="37"/>
        <v>34</v>
      </c>
      <c r="B183" s="274" t="s">
        <v>167</v>
      </c>
      <c r="C183" s="249">
        <v>233.55</v>
      </c>
      <c r="D183" s="262"/>
      <c r="E183" s="238"/>
      <c r="F183" s="247"/>
      <c r="G183" s="238"/>
      <c r="H183" s="248"/>
      <c r="I183" s="238"/>
      <c r="J183" s="248"/>
      <c r="K183" s="238"/>
      <c r="L183" s="239">
        <f t="shared" si="44"/>
        <v>233.55</v>
      </c>
      <c r="M183" s="240">
        <f t="shared" si="42"/>
        <v>10.750000000000028</v>
      </c>
      <c r="N183" s="240">
        <f t="shared" si="43"/>
        <v>1338.2666666666669</v>
      </c>
    </row>
    <row r="184" spans="1:14" ht="9.75">
      <c r="A184" s="271">
        <f t="shared" si="37"/>
        <v>35</v>
      </c>
      <c r="B184" s="274" t="s">
        <v>169</v>
      </c>
      <c r="C184" s="249">
        <v>225.68333333333334</v>
      </c>
      <c r="D184" s="262"/>
      <c r="E184" s="238"/>
      <c r="F184" s="247"/>
      <c r="G184" s="238"/>
      <c r="H184" s="248"/>
      <c r="I184" s="238"/>
      <c r="J184" s="248"/>
      <c r="K184" s="238"/>
      <c r="L184" s="239">
        <f t="shared" si="44"/>
        <v>225.68333333333334</v>
      </c>
      <c r="M184" s="240">
        <f t="shared" si="42"/>
        <v>7.866666666666674</v>
      </c>
      <c r="N184" s="240">
        <f t="shared" si="43"/>
        <v>1346.1333333333334</v>
      </c>
    </row>
    <row r="185" spans="1:14" ht="9.75">
      <c r="A185" s="271">
        <f t="shared" si="37"/>
        <v>36</v>
      </c>
      <c r="B185" s="241" t="s">
        <v>147</v>
      </c>
      <c r="C185" s="272"/>
      <c r="D185" s="245"/>
      <c r="E185" s="246">
        <v>211.16666666666666</v>
      </c>
      <c r="F185" s="247"/>
      <c r="G185" s="238"/>
      <c r="H185" s="248"/>
      <c r="I185" s="238"/>
      <c r="J185" s="248"/>
      <c r="K185" s="238"/>
      <c r="L185" s="239">
        <f t="shared" si="44"/>
        <v>211.16666666666666</v>
      </c>
      <c r="M185" s="240">
        <f t="shared" si="42"/>
        <v>14.51666666666668</v>
      </c>
      <c r="N185" s="240">
        <f t="shared" si="43"/>
        <v>1360.65</v>
      </c>
    </row>
    <row r="186" spans="1:14" ht="9.75">
      <c r="A186" s="271">
        <f t="shared" si="37"/>
        <v>37</v>
      </c>
      <c r="B186" s="274" t="s">
        <v>125</v>
      </c>
      <c r="C186" s="249">
        <v>198.66666666666669</v>
      </c>
      <c r="D186" s="262"/>
      <c r="E186" s="238"/>
      <c r="F186" s="247"/>
      <c r="G186" s="238"/>
      <c r="H186" s="248"/>
      <c r="I186" s="238"/>
      <c r="J186" s="248"/>
      <c r="K186" s="238"/>
      <c r="L186" s="239">
        <f t="shared" si="44"/>
        <v>198.66666666666669</v>
      </c>
      <c r="M186" s="240">
        <f>L185-L186</f>
        <v>12.499999999999972</v>
      </c>
      <c r="N186" s="240">
        <f>$L$150-L186</f>
        <v>1373.15</v>
      </c>
    </row>
    <row r="187" spans="1:14" ht="9.75">
      <c r="A187" s="271">
        <f t="shared" si="37"/>
        <v>38</v>
      </c>
      <c r="B187" s="282" t="s">
        <v>693</v>
      </c>
      <c r="C187" s="249"/>
      <c r="D187" s="58"/>
      <c r="E187" s="246"/>
      <c r="F187" s="247"/>
      <c r="G187" s="238"/>
      <c r="H187" s="248">
        <v>196.26666666666668</v>
      </c>
      <c r="I187" s="238"/>
      <c r="J187" s="248"/>
      <c r="K187" s="238"/>
      <c r="L187" s="239">
        <f t="shared" si="44"/>
        <v>196.26666666666668</v>
      </c>
      <c r="M187" s="240">
        <f>L186-L187</f>
        <v>2.4000000000000057</v>
      </c>
      <c r="N187" s="240">
        <f>$L$150-L187</f>
        <v>1375.5500000000002</v>
      </c>
    </row>
    <row r="188" spans="1:14" ht="9.75">
      <c r="A188" s="271">
        <f t="shared" si="37"/>
        <v>39</v>
      </c>
      <c r="B188" s="242" t="s">
        <v>639</v>
      </c>
      <c r="C188" s="273"/>
      <c r="D188" s="236"/>
      <c r="E188" s="236"/>
      <c r="F188" s="237"/>
      <c r="G188" s="248">
        <v>192.5</v>
      </c>
      <c r="H188" s="248"/>
      <c r="I188" s="238"/>
      <c r="J188" s="248"/>
      <c r="K188" s="238"/>
      <c r="L188" s="239">
        <f t="shared" si="44"/>
        <v>192.5</v>
      </c>
      <c r="M188" s="240">
        <f>L187-L188</f>
        <v>3.76666666666668</v>
      </c>
      <c r="N188" s="240">
        <f>$L$150-L188</f>
        <v>1379.3166666666668</v>
      </c>
    </row>
    <row r="189" spans="1:14" ht="9.75">
      <c r="A189" s="271">
        <f t="shared" si="37"/>
        <v>40</v>
      </c>
      <c r="B189" s="274" t="s">
        <v>694</v>
      </c>
      <c r="C189" s="249"/>
      <c r="D189" s="58"/>
      <c r="E189" s="246"/>
      <c r="F189" s="247"/>
      <c r="G189" s="238"/>
      <c r="H189" s="248">
        <v>181.88333333333327</v>
      </c>
      <c r="I189" s="238"/>
      <c r="J189" s="248"/>
      <c r="K189" s="238"/>
      <c r="L189" s="239">
        <f t="shared" si="44"/>
        <v>181.88333333333327</v>
      </c>
      <c r="M189" s="240">
        <f t="shared" si="42"/>
        <v>10.616666666666731</v>
      </c>
      <c r="N189" s="240">
        <f t="shared" si="43"/>
        <v>1389.9333333333336</v>
      </c>
    </row>
    <row r="190" spans="1:14" ht="9.75">
      <c r="A190" s="271">
        <f t="shared" si="37"/>
        <v>41</v>
      </c>
      <c r="B190" s="240" t="s">
        <v>506</v>
      </c>
      <c r="C190" s="249"/>
      <c r="D190" s="58"/>
      <c r="E190" s="246"/>
      <c r="F190" s="237"/>
      <c r="G190" s="248"/>
      <c r="H190" s="248"/>
      <c r="I190" s="58">
        <v>179.90000000000003</v>
      </c>
      <c r="J190" s="248"/>
      <c r="K190" s="238"/>
      <c r="L190" s="239">
        <f t="shared" si="44"/>
        <v>179.90000000000003</v>
      </c>
      <c r="M190" s="240">
        <f t="shared" si="42"/>
        <v>1.9833333333332348</v>
      </c>
      <c r="N190" s="240">
        <f t="shared" si="43"/>
        <v>1391.9166666666667</v>
      </c>
    </row>
    <row r="191" spans="1:14" ht="9.75">
      <c r="A191" s="271">
        <f t="shared" si="37"/>
        <v>42</v>
      </c>
      <c r="B191" s="240" t="s">
        <v>347</v>
      </c>
      <c r="C191" s="249"/>
      <c r="D191" s="58">
        <v>179.86666666666667</v>
      </c>
      <c r="E191" s="238"/>
      <c r="F191" s="247"/>
      <c r="G191" s="238"/>
      <c r="H191" s="248"/>
      <c r="I191" s="238"/>
      <c r="J191" s="248"/>
      <c r="K191" s="238"/>
      <c r="L191" s="239">
        <f t="shared" si="44"/>
        <v>179.86666666666667</v>
      </c>
      <c r="M191" s="240">
        <f t="shared" si="42"/>
        <v>0.03333333333335986</v>
      </c>
      <c r="N191" s="240">
        <f t="shared" si="43"/>
        <v>1391.9500000000003</v>
      </c>
    </row>
    <row r="192" spans="1:14" ht="9.75">
      <c r="A192" s="271">
        <f t="shared" si="37"/>
        <v>43</v>
      </c>
      <c r="B192" s="244" t="s">
        <v>469</v>
      </c>
      <c r="C192" s="273"/>
      <c r="D192" s="245"/>
      <c r="E192" s="246">
        <v>169.63333333333335</v>
      </c>
      <c r="F192" s="247"/>
      <c r="G192" s="238"/>
      <c r="H192" s="248"/>
      <c r="I192" s="238"/>
      <c r="J192" s="248"/>
      <c r="K192" s="238"/>
      <c r="L192" s="239">
        <f t="shared" si="44"/>
        <v>169.63333333333335</v>
      </c>
      <c r="M192" s="240">
        <f t="shared" si="42"/>
        <v>10.23333333333332</v>
      </c>
      <c r="N192" s="240">
        <f t="shared" si="43"/>
        <v>1402.1833333333334</v>
      </c>
    </row>
    <row r="193" spans="1:14" ht="9.75">
      <c r="A193" s="271">
        <f t="shared" si="37"/>
        <v>44</v>
      </c>
      <c r="B193" s="244" t="s">
        <v>643</v>
      </c>
      <c r="C193" s="273"/>
      <c r="D193" s="236"/>
      <c r="E193" s="236"/>
      <c r="F193" s="237"/>
      <c r="G193" s="248">
        <v>166.7333333333334</v>
      </c>
      <c r="H193" s="248"/>
      <c r="I193" s="238"/>
      <c r="J193" s="248"/>
      <c r="K193" s="238"/>
      <c r="L193" s="239">
        <f t="shared" si="44"/>
        <v>166.7333333333334</v>
      </c>
      <c r="M193" s="240">
        <f t="shared" si="42"/>
        <v>2.899999999999949</v>
      </c>
      <c r="N193" s="240">
        <f t="shared" si="43"/>
        <v>1405.0833333333335</v>
      </c>
    </row>
    <row r="194" spans="1:14" ht="12">
      <c r="A194" s="271">
        <f t="shared" si="37"/>
        <v>45</v>
      </c>
      <c r="B194" s="243" t="s">
        <v>579</v>
      </c>
      <c r="C194" s="267"/>
      <c r="D194" s="236"/>
      <c r="E194" s="236"/>
      <c r="F194" s="237">
        <v>166.41666666666666</v>
      </c>
      <c r="G194" s="238"/>
      <c r="H194" s="248"/>
      <c r="I194" s="238"/>
      <c r="J194" s="248"/>
      <c r="K194" s="238"/>
      <c r="L194" s="239">
        <f t="shared" si="44"/>
        <v>166.41666666666666</v>
      </c>
      <c r="M194" s="240">
        <f t="shared" si="42"/>
        <v>0.31666666666674814</v>
      </c>
      <c r="N194" s="240">
        <f t="shared" si="43"/>
        <v>1405.4</v>
      </c>
    </row>
    <row r="195" spans="1:14" ht="9.75">
      <c r="A195" s="271">
        <f t="shared" si="37"/>
        <v>46</v>
      </c>
      <c r="B195" s="240" t="s">
        <v>357</v>
      </c>
      <c r="C195" s="249"/>
      <c r="D195" s="58">
        <v>105.18333333333335</v>
      </c>
      <c r="E195" s="238"/>
      <c r="F195" s="237">
        <v>60</v>
      </c>
      <c r="G195" s="247"/>
      <c r="H195" s="248"/>
      <c r="I195" s="238"/>
      <c r="J195" s="248"/>
      <c r="K195" s="238"/>
      <c r="L195" s="239">
        <f t="shared" si="44"/>
        <v>165.18333333333334</v>
      </c>
      <c r="M195" s="240">
        <f t="shared" si="42"/>
        <v>1.23333333333332</v>
      </c>
      <c r="N195" s="240">
        <f t="shared" si="43"/>
        <v>1406.6333333333334</v>
      </c>
    </row>
    <row r="196" spans="1:14" ht="9.75">
      <c r="A196" s="271">
        <f t="shared" si="37"/>
        <v>47</v>
      </c>
      <c r="B196" s="241" t="s">
        <v>252</v>
      </c>
      <c r="C196" s="272"/>
      <c r="D196" s="280"/>
      <c r="E196" s="246">
        <v>163.91666666666666</v>
      </c>
      <c r="F196" s="247"/>
      <c r="G196" s="238"/>
      <c r="H196" s="248"/>
      <c r="I196" s="238"/>
      <c r="J196" s="248"/>
      <c r="K196" s="238"/>
      <c r="L196" s="239">
        <f t="shared" si="44"/>
        <v>163.91666666666666</v>
      </c>
      <c r="M196" s="240">
        <f t="shared" si="42"/>
        <v>1.26666666666668</v>
      </c>
      <c r="N196" s="240">
        <f t="shared" si="43"/>
        <v>1407.9</v>
      </c>
    </row>
    <row r="197" spans="1:14" ht="9.75">
      <c r="A197" s="271">
        <f t="shared" si="37"/>
        <v>48</v>
      </c>
      <c r="B197" s="241" t="s">
        <v>473</v>
      </c>
      <c r="C197" s="272"/>
      <c r="D197" s="245"/>
      <c r="E197" s="246">
        <v>158.76666666666665</v>
      </c>
      <c r="F197" s="247"/>
      <c r="G197" s="238"/>
      <c r="H197" s="248"/>
      <c r="I197" s="238"/>
      <c r="J197" s="248"/>
      <c r="K197" s="238"/>
      <c r="L197" s="239">
        <f t="shared" si="44"/>
        <v>158.76666666666665</v>
      </c>
      <c r="M197" s="240">
        <f t="shared" si="42"/>
        <v>5.150000000000006</v>
      </c>
      <c r="N197" s="240">
        <f t="shared" si="43"/>
        <v>1413.0500000000002</v>
      </c>
    </row>
    <row r="198" spans="1:14" ht="9.75">
      <c r="A198" s="271">
        <f t="shared" si="37"/>
        <v>49</v>
      </c>
      <c r="B198" s="242" t="s">
        <v>299</v>
      </c>
      <c r="C198" s="273"/>
      <c r="D198" s="236"/>
      <c r="E198" s="236"/>
      <c r="F198" s="237"/>
      <c r="G198" s="248">
        <v>154.78333333333336</v>
      </c>
      <c r="H198" s="248"/>
      <c r="I198" s="238"/>
      <c r="J198" s="248"/>
      <c r="K198" s="238"/>
      <c r="L198" s="239">
        <f t="shared" si="44"/>
        <v>154.78333333333336</v>
      </c>
      <c r="M198" s="240">
        <f t="shared" si="42"/>
        <v>3.9833333333332916</v>
      </c>
      <c r="N198" s="240">
        <f t="shared" si="43"/>
        <v>1417.0333333333335</v>
      </c>
    </row>
    <row r="199" spans="1:14" ht="9.75">
      <c r="A199" s="271">
        <f t="shared" si="37"/>
        <v>50</v>
      </c>
      <c r="B199" s="241" t="s">
        <v>474</v>
      </c>
      <c r="C199" s="272"/>
      <c r="D199" s="245"/>
      <c r="E199" s="246">
        <v>152.51666666666668</v>
      </c>
      <c r="F199" s="247"/>
      <c r="G199" s="238"/>
      <c r="H199" s="248"/>
      <c r="I199" s="238"/>
      <c r="J199" s="248"/>
      <c r="K199" s="238"/>
      <c r="L199" s="239">
        <f t="shared" si="44"/>
        <v>152.51666666666668</v>
      </c>
      <c r="M199" s="240">
        <f>L198-L199</f>
        <v>2.26666666666668</v>
      </c>
      <c r="N199" s="240">
        <f>$L$150-L199</f>
        <v>1419.3000000000002</v>
      </c>
    </row>
    <row r="200" spans="1:14" ht="9.75">
      <c r="A200" s="271">
        <f t="shared" si="37"/>
        <v>51</v>
      </c>
      <c r="B200" s="240" t="s">
        <v>349</v>
      </c>
      <c r="C200" s="249"/>
      <c r="D200" s="58">
        <v>151.6</v>
      </c>
      <c r="E200" s="238"/>
      <c r="F200" s="247"/>
      <c r="G200" s="238"/>
      <c r="H200" s="248"/>
      <c r="I200" s="238"/>
      <c r="J200" s="248"/>
      <c r="K200" s="238"/>
      <c r="L200" s="239">
        <f t="shared" si="44"/>
        <v>151.6</v>
      </c>
      <c r="M200" s="240">
        <f>L199-L200</f>
        <v>0.9166666666666856</v>
      </c>
      <c r="N200" s="240">
        <f>$L$150-L200</f>
        <v>1420.216666666667</v>
      </c>
    </row>
    <row r="201" spans="1:14" ht="9.75">
      <c r="A201" s="271">
        <f t="shared" si="37"/>
        <v>52</v>
      </c>
      <c r="B201" s="240" t="s">
        <v>351</v>
      </c>
      <c r="C201" s="249"/>
      <c r="D201" s="58">
        <v>143.98333333333335</v>
      </c>
      <c r="E201" s="238"/>
      <c r="F201" s="247"/>
      <c r="G201" s="238"/>
      <c r="H201" s="248"/>
      <c r="I201" s="238"/>
      <c r="J201" s="248"/>
      <c r="K201" s="238"/>
      <c r="L201" s="239">
        <f t="shared" si="44"/>
        <v>143.98333333333335</v>
      </c>
      <c r="M201" s="240">
        <f>L200-L201</f>
        <v>7.616666666666646</v>
      </c>
      <c r="N201" s="240">
        <f>$L$150-L201</f>
        <v>1427.8333333333335</v>
      </c>
    </row>
    <row r="202" spans="1:14" ht="9.75">
      <c r="A202" s="271">
        <f t="shared" si="37"/>
        <v>53</v>
      </c>
      <c r="B202" s="240" t="s">
        <v>753</v>
      </c>
      <c r="C202" s="249"/>
      <c r="D202" s="58"/>
      <c r="E202" s="246"/>
      <c r="F202" s="237"/>
      <c r="G202" s="248"/>
      <c r="H202" s="248"/>
      <c r="I202" s="58">
        <v>142.2</v>
      </c>
      <c r="J202" s="248"/>
      <c r="K202" s="238"/>
      <c r="L202" s="239">
        <f t="shared" si="44"/>
        <v>142.2</v>
      </c>
      <c r="M202" s="240">
        <f aca="true" t="shared" si="45" ref="M202:M207">L201-L202</f>
        <v>1.7833333333333599</v>
      </c>
      <c r="N202" s="240">
        <f aca="true" t="shared" si="46" ref="N202:N207">$L$150-L202</f>
        <v>1429.6166666666668</v>
      </c>
    </row>
    <row r="203" spans="1:14" ht="9.75">
      <c r="A203" s="271">
        <f t="shared" si="37"/>
        <v>54</v>
      </c>
      <c r="B203" s="244" t="s">
        <v>646</v>
      </c>
      <c r="C203" s="273"/>
      <c r="D203" s="236"/>
      <c r="E203" s="236"/>
      <c r="F203" s="237"/>
      <c r="G203" s="248">
        <v>139.23333333333335</v>
      </c>
      <c r="H203" s="248"/>
      <c r="I203" s="238"/>
      <c r="J203" s="248"/>
      <c r="K203" s="238"/>
      <c r="L203" s="239">
        <f t="shared" si="44"/>
        <v>139.23333333333335</v>
      </c>
      <c r="M203" s="240">
        <f t="shared" si="45"/>
        <v>2.96666666666664</v>
      </c>
      <c r="N203" s="240">
        <f t="shared" si="46"/>
        <v>1432.5833333333335</v>
      </c>
    </row>
    <row r="204" spans="1:14" ht="9.75">
      <c r="A204" s="271">
        <f t="shared" si="37"/>
        <v>55</v>
      </c>
      <c r="B204" s="240" t="s">
        <v>267</v>
      </c>
      <c r="C204" s="249"/>
      <c r="D204" s="58"/>
      <c r="E204" s="246"/>
      <c r="F204" s="237"/>
      <c r="G204" s="248"/>
      <c r="H204" s="248"/>
      <c r="I204" s="58">
        <v>135.8</v>
      </c>
      <c r="J204" s="248"/>
      <c r="K204" s="238"/>
      <c r="L204" s="239">
        <f t="shared" si="44"/>
        <v>135.8</v>
      </c>
      <c r="M204" s="240">
        <f t="shared" si="45"/>
        <v>3.433333333333337</v>
      </c>
      <c r="N204" s="240">
        <f t="shared" si="46"/>
        <v>1436.0166666666669</v>
      </c>
    </row>
    <row r="205" spans="1:14" ht="9.75">
      <c r="A205" s="271">
        <f t="shared" si="37"/>
        <v>56</v>
      </c>
      <c r="B205" s="241" t="s">
        <v>477</v>
      </c>
      <c r="C205" s="272"/>
      <c r="D205" s="245"/>
      <c r="E205" s="246">
        <v>131.88333333333333</v>
      </c>
      <c r="F205" s="247"/>
      <c r="G205" s="238"/>
      <c r="H205" s="248"/>
      <c r="I205" s="238"/>
      <c r="J205" s="248"/>
      <c r="K205" s="238"/>
      <c r="L205" s="239">
        <f t="shared" si="44"/>
        <v>131.88333333333333</v>
      </c>
      <c r="M205" s="240">
        <f t="shared" si="45"/>
        <v>3.9166666666666856</v>
      </c>
      <c r="N205" s="240">
        <f t="shared" si="46"/>
        <v>1439.9333333333334</v>
      </c>
    </row>
    <row r="206" spans="1:14" ht="9.75">
      <c r="A206" s="271">
        <f t="shared" si="37"/>
        <v>57</v>
      </c>
      <c r="B206" s="274" t="s">
        <v>39</v>
      </c>
      <c r="C206" s="249">
        <v>131.16666666666666</v>
      </c>
      <c r="D206" s="262"/>
      <c r="E206" s="238"/>
      <c r="F206" s="247"/>
      <c r="G206" s="238"/>
      <c r="H206" s="248"/>
      <c r="I206" s="238"/>
      <c r="J206" s="248"/>
      <c r="K206" s="238"/>
      <c r="L206" s="239">
        <f t="shared" si="44"/>
        <v>131.16666666666666</v>
      </c>
      <c r="M206" s="240">
        <f t="shared" si="45"/>
        <v>0.7166666666666686</v>
      </c>
      <c r="N206" s="240">
        <f t="shared" si="46"/>
        <v>1440.65</v>
      </c>
    </row>
    <row r="207" spans="1:14" ht="9.75">
      <c r="A207" s="271">
        <f t="shared" si="37"/>
        <v>58</v>
      </c>
      <c r="B207" s="241" t="s">
        <v>479</v>
      </c>
      <c r="C207" s="272"/>
      <c r="D207" s="245"/>
      <c r="E207" s="246">
        <v>130.31666666666666</v>
      </c>
      <c r="F207" s="247"/>
      <c r="G207" s="238"/>
      <c r="H207" s="248"/>
      <c r="I207" s="238"/>
      <c r="J207" s="248"/>
      <c r="K207" s="238"/>
      <c r="L207" s="239">
        <f t="shared" si="44"/>
        <v>130.31666666666666</v>
      </c>
      <c r="M207" s="240">
        <f t="shared" si="45"/>
        <v>0.8499999999999943</v>
      </c>
      <c r="N207" s="240">
        <f t="shared" si="46"/>
        <v>1441.5000000000002</v>
      </c>
    </row>
    <row r="208" spans="1:14" ht="9.75">
      <c r="A208" s="271">
        <f t="shared" si="37"/>
        <v>59</v>
      </c>
      <c r="B208" s="283" t="s">
        <v>182</v>
      </c>
      <c r="C208" s="249">
        <v>125.55</v>
      </c>
      <c r="D208" s="262"/>
      <c r="E208" s="238"/>
      <c r="F208" s="247"/>
      <c r="G208" s="238"/>
      <c r="H208" s="248"/>
      <c r="I208" s="238"/>
      <c r="J208" s="248"/>
      <c r="K208" s="238"/>
      <c r="L208" s="239">
        <f t="shared" si="44"/>
        <v>125.55</v>
      </c>
      <c r="M208" s="240">
        <f aca="true" t="shared" si="47" ref="M208:M222">L207-L208</f>
        <v>4.766666666666666</v>
      </c>
      <c r="N208" s="240">
        <f aca="true" t="shared" si="48" ref="N208:N222">$L$150-L208</f>
        <v>1446.2666666666669</v>
      </c>
    </row>
    <row r="209" spans="1:14" ht="9.75">
      <c r="A209" s="271">
        <f t="shared" si="37"/>
        <v>60</v>
      </c>
      <c r="B209" s="240" t="s">
        <v>360</v>
      </c>
      <c r="C209" s="249"/>
      <c r="D209" s="58">
        <v>60</v>
      </c>
      <c r="E209" s="238"/>
      <c r="F209" s="237">
        <v>60</v>
      </c>
      <c r="G209" s="238"/>
      <c r="H209" s="248"/>
      <c r="I209" s="238"/>
      <c r="J209" s="248"/>
      <c r="K209" s="238"/>
      <c r="L209" s="239">
        <f t="shared" si="44"/>
        <v>120</v>
      </c>
      <c r="M209" s="240">
        <f t="shared" si="47"/>
        <v>5.549999999999997</v>
      </c>
      <c r="N209" s="240">
        <f t="shared" si="48"/>
        <v>1451.8166666666668</v>
      </c>
    </row>
    <row r="210" spans="1:14" ht="9.75">
      <c r="A210" s="271">
        <f t="shared" si="37"/>
        <v>61</v>
      </c>
      <c r="B210" s="283" t="s">
        <v>184</v>
      </c>
      <c r="C210" s="249">
        <v>119</v>
      </c>
      <c r="D210" s="262"/>
      <c r="E210" s="238"/>
      <c r="F210" s="247"/>
      <c r="G210" s="238"/>
      <c r="H210" s="248"/>
      <c r="I210" s="238"/>
      <c r="J210" s="248"/>
      <c r="K210" s="238"/>
      <c r="L210" s="239">
        <f t="shared" si="44"/>
        <v>119</v>
      </c>
      <c r="M210" s="240">
        <f t="shared" si="47"/>
        <v>1</v>
      </c>
      <c r="N210" s="240">
        <f t="shared" si="48"/>
        <v>1452.8166666666668</v>
      </c>
    </row>
    <row r="211" spans="1:14" ht="9.75">
      <c r="A211" s="271">
        <f t="shared" si="37"/>
        <v>62</v>
      </c>
      <c r="B211" s="240" t="s">
        <v>356</v>
      </c>
      <c r="C211" s="249"/>
      <c r="D211" s="58">
        <v>111.03333333333335</v>
      </c>
      <c r="E211" s="238"/>
      <c r="F211" s="247"/>
      <c r="G211" s="238"/>
      <c r="H211" s="248"/>
      <c r="I211" s="238"/>
      <c r="J211" s="248"/>
      <c r="K211" s="238"/>
      <c r="L211" s="239">
        <f t="shared" si="44"/>
        <v>111.03333333333335</v>
      </c>
      <c r="M211" s="240">
        <f t="shared" si="47"/>
        <v>7.966666666666654</v>
      </c>
      <c r="N211" s="240">
        <f t="shared" si="48"/>
        <v>1460.7833333333335</v>
      </c>
    </row>
    <row r="212" spans="1:14" ht="9.75">
      <c r="A212" s="271">
        <f t="shared" si="37"/>
        <v>63</v>
      </c>
      <c r="B212" s="241" t="s">
        <v>310</v>
      </c>
      <c r="C212" s="272"/>
      <c r="D212" s="245"/>
      <c r="E212" s="246">
        <v>103.76666666666664</v>
      </c>
      <c r="F212" s="247"/>
      <c r="G212" s="238"/>
      <c r="H212" s="248"/>
      <c r="I212" s="238"/>
      <c r="J212" s="248"/>
      <c r="K212" s="238"/>
      <c r="L212" s="239">
        <f t="shared" si="44"/>
        <v>103.76666666666664</v>
      </c>
      <c r="M212" s="240">
        <f t="shared" si="47"/>
        <v>7.266666666666708</v>
      </c>
      <c r="N212" s="240">
        <f t="shared" si="48"/>
        <v>1468.0500000000002</v>
      </c>
    </row>
    <row r="213" spans="1:14" ht="9.75">
      <c r="A213" s="271">
        <f t="shared" si="37"/>
        <v>64</v>
      </c>
      <c r="B213" s="282" t="s">
        <v>736</v>
      </c>
      <c r="C213" s="249"/>
      <c r="D213" s="58"/>
      <c r="E213" s="246"/>
      <c r="F213" s="247"/>
      <c r="G213" s="238"/>
      <c r="H213" s="248">
        <v>101.93333333333331</v>
      </c>
      <c r="I213" s="238"/>
      <c r="J213" s="248"/>
      <c r="K213" s="238"/>
      <c r="L213" s="239">
        <f t="shared" si="44"/>
        <v>101.93333333333331</v>
      </c>
      <c r="M213" s="240">
        <f t="shared" si="47"/>
        <v>1.8333333333333286</v>
      </c>
      <c r="N213" s="240">
        <f t="shared" si="48"/>
        <v>1469.8833333333334</v>
      </c>
    </row>
    <row r="214" spans="1:14" ht="9.75">
      <c r="A214" s="271">
        <f t="shared" si="37"/>
        <v>65</v>
      </c>
      <c r="B214" s="282" t="s">
        <v>695</v>
      </c>
      <c r="C214" s="249"/>
      <c r="D214" s="58"/>
      <c r="E214" s="246"/>
      <c r="F214" s="247"/>
      <c r="G214" s="238"/>
      <c r="H214" s="248">
        <v>92.2</v>
      </c>
      <c r="I214" s="238"/>
      <c r="J214" s="248"/>
      <c r="K214" s="238"/>
      <c r="L214" s="239">
        <f aca="true" t="shared" si="49" ref="L214:L223">SUM(C214:J214)</f>
        <v>92.2</v>
      </c>
      <c r="M214" s="240">
        <f t="shared" si="47"/>
        <v>9.733333333333306</v>
      </c>
      <c r="N214" s="240">
        <f t="shared" si="48"/>
        <v>1479.6166666666668</v>
      </c>
    </row>
    <row r="215" spans="1:14" ht="9.75">
      <c r="A215" s="271">
        <f t="shared" si="37"/>
        <v>66</v>
      </c>
      <c r="B215" s="242" t="s">
        <v>647</v>
      </c>
      <c r="C215" s="273"/>
      <c r="D215" s="236"/>
      <c r="E215" s="236"/>
      <c r="F215" s="237"/>
      <c r="G215" s="248">
        <v>88.35</v>
      </c>
      <c r="H215" s="248"/>
      <c r="I215" s="238"/>
      <c r="J215" s="248"/>
      <c r="K215" s="238"/>
      <c r="L215" s="239">
        <f t="shared" si="49"/>
        <v>88.35</v>
      </c>
      <c r="M215" s="240">
        <f t="shared" si="47"/>
        <v>3.8500000000000085</v>
      </c>
      <c r="N215" s="240">
        <f t="shared" si="48"/>
        <v>1483.466666666667</v>
      </c>
    </row>
    <row r="216" spans="1:14" ht="9.75">
      <c r="A216" s="271">
        <f t="shared" si="37"/>
        <v>67</v>
      </c>
      <c r="B216" s="282" t="s">
        <v>334</v>
      </c>
      <c r="C216" s="249"/>
      <c r="D216" s="58"/>
      <c r="E216" s="246"/>
      <c r="F216" s="247"/>
      <c r="G216" s="238"/>
      <c r="H216" s="248">
        <v>86.09999999999998</v>
      </c>
      <c r="I216" s="238"/>
      <c r="J216" s="248"/>
      <c r="K216" s="238"/>
      <c r="L216" s="239">
        <f t="shared" si="49"/>
        <v>86.09999999999998</v>
      </c>
      <c r="M216" s="240">
        <f t="shared" si="47"/>
        <v>2.250000000000014</v>
      </c>
      <c r="N216" s="240">
        <f t="shared" si="48"/>
        <v>1485.716666666667</v>
      </c>
    </row>
    <row r="217" spans="1:14" ht="9.75">
      <c r="A217" s="271">
        <f t="shared" si="37"/>
        <v>68</v>
      </c>
      <c r="B217" s="244" t="s">
        <v>71</v>
      </c>
      <c r="C217" s="273"/>
      <c r="D217" s="236"/>
      <c r="E217" s="236"/>
      <c r="F217" s="237"/>
      <c r="G217" s="248">
        <v>81.66666666666667</v>
      </c>
      <c r="H217" s="248"/>
      <c r="I217" s="238"/>
      <c r="J217" s="248"/>
      <c r="K217" s="238"/>
      <c r="L217" s="239">
        <f t="shared" si="49"/>
        <v>81.66666666666667</v>
      </c>
      <c r="M217" s="240">
        <f t="shared" si="47"/>
        <v>4.433333333333309</v>
      </c>
      <c r="N217" s="240">
        <f t="shared" si="48"/>
        <v>1490.15</v>
      </c>
    </row>
    <row r="218" spans="1:14" ht="9.75">
      <c r="A218" s="271">
        <f t="shared" si="37"/>
        <v>69</v>
      </c>
      <c r="B218" s="241" t="s">
        <v>696</v>
      </c>
      <c r="C218" s="249"/>
      <c r="D218" s="58"/>
      <c r="E218" s="246"/>
      <c r="F218" s="247"/>
      <c r="G218" s="238"/>
      <c r="H218" s="248">
        <v>68.85</v>
      </c>
      <c r="I218" s="238"/>
      <c r="J218" s="248"/>
      <c r="K218" s="238"/>
      <c r="L218" s="239">
        <f t="shared" si="49"/>
        <v>68.85</v>
      </c>
      <c r="M218" s="240">
        <f t="shared" si="47"/>
        <v>12.816666666666677</v>
      </c>
      <c r="N218" s="240">
        <f t="shared" si="48"/>
        <v>1502.966666666667</v>
      </c>
    </row>
    <row r="219" spans="1:14" ht="9.75">
      <c r="A219" s="271">
        <f t="shared" si="37"/>
        <v>70</v>
      </c>
      <c r="B219" s="283" t="s">
        <v>190</v>
      </c>
      <c r="C219" s="249">
        <v>67.23333333333333</v>
      </c>
      <c r="D219" s="262"/>
      <c r="E219" s="238"/>
      <c r="F219" s="247"/>
      <c r="G219" s="247"/>
      <c r="H219" s="248"/>
      <c r="I219" s="238"/>
      <c r="J219" s="248"/>
      <c r="K219" s="238"/>
      <c r="L219" s="239">
        <f t="shared" si="49"/>
        <v>67.23333333333333</v>
      </c>
      <c r="M219" s="240">
        <f t="shared" si="47"/>
        <v>1.61666666666666</v>
      </c>
      <c r="N219" s="240">
        <f t="shared" si="48"/>
        <v>1504.5833333333335</v>
      </c>
    </row>
    <row r="220" spans="1:14" ht="9.75">
      <c r="A220" s="271">
        <f t="shared" si="37"/>
        <v>71</v>
      </c>
      <c r="B220" s="241" t="s">
        <v>192</v>
      </c>
      <c r="C220" s="249">
        <v>65</v>
      </c>
      <c r="D220" s="262"/>
      <c r="E220" s="238"/>
      <c r="F220" s="247"/>
      <c r="G220" s="238"/>
      <c r="H220" s="248"/>
      <c r="I220" s="238"/>
      <c r="J220" s="248"/>
      <c r="K220" s="238"/>
      <c r="L220" s="239">
        <f t="shared" si="49"/>
        <v>65</v>
      </c>
      <c r="M220" s="240">
        <f t="shared" si="47"/>
        <v>2.2333333333333343</v>
      </c>
      <c r="N220" s="240">
        <f t="shared" si="48"/>
        <v>1506.8166666666668</v>
      </c>
    </row>
    <row r="221" spans="1:14" ht="9.75">
      <c r="A221" s="271">
        <f t="shared" si="37"/>
        <v>72</v>
      </c>
      <c r="B221" s="241" t="s">
        <v>194</v>
      </c>
      <c r="C221" s="249">
        <v>65</v>
      </c>
      <c r="D221" s="260"/>
      <c r="E221" s="238"/>
      <c r="F221" s="247"/>
      <c r="G221" s="247"/>
      <c r="H221" s="248"/>
      <c r="I221" s="238"/>
      <c r="J221" s="238"/>
      <c r="K221" s="238"/>
      <c r="L221" s="239">
        <f t="shared" si="49"/>
        <v>65</v>
      </c>
      <c r="M221" s="240">
        <f t="shared" si="47"/>
        <v>0</v>
      </c>
      <c r="N221" s="240">
        <f t="shared" si="48"/>
        <v>1506.8166666666668</v>
      </c>
    </row>
    <row r="222" spans="1:14" ht="9.75">
      <c r="A222" s="271">
        <f t="shared" si="37"/>
        <v>73</v>
      </c>
      <c r="B222" s="240" t="s">
        <v>217</v>
      </c>
      <c r="C222" s="249"/>
      <c r="D222" s="58">
        <v>60</v>
      </c>
      <c r="E222" s="238"/>
      <c r="F222" s="247"/>
      <c r="G222" s="238"/>
      <c r="H222" s="238"/>
      <c r="I222" s="238"/>
      <c r="J222" s="238"/>
      <c r="K222" s="238"/>
      <c r="L222" s="239">
        <f t="shared" si="49"/>
        <v>60</v>
      </c>
      <c r="M222" s="240">
        <f t="shared" si="47"/>
        <v>5</v>
      </c>
      <c r="N222" s="240">
        <f t="shared" si="48"/>
        <v>1511.8166666666668</v>
      </c>
    </row>
    <row r="223" spans="1:14" ht="12">
      <c r="A223" s="271">
        <f t="shared" si="37"/>
        <v>74</v>
      </c>
      <c r="B223" s="235" t="s">
        <v>61</v>
      </c>
      <c r="C223" s="267"/>
      <c r="D223" s="236"/>
      <c r="E223" s="236"/>
      <c r="F223" s="237">
        <v>60</v>
      </c>
      <c r="G223" s="238"/>
      <c r="H223" s="238"/>
      <c r="I223" s="238"/>
      <c r="J223" s="238"/>
      <c r="K223" s="238"/>
      <c r="L223" s="239">
        <f t="shared" si="49"/>
        <v>60</v>
      </c>
      <c r="M223" s="240">
        <f>L222-L223</f>
        <v>0</v>
      </c>
      <c r="N223" s="240">
        <f>$L$150-L223</f>
        <v>1511.8166666666668</v>
      </c>
    </row>
    <row r="224" spans="1:14" ht="9.75">
      <c r="A224" s="284"/>
      <c r="B224" s="285"/>
      <c r="C224" s="278"/>
      <c r="D224" s="262"/>
      <c r="E224" s="261"/>
      <c r="F224" s="260"/>
      <c r="G224" s="261"/>
      <c r="H224" s="261"/>
      <c r="I224" s="261"/>
      <c r="J224" s="261"/>
      <c r="K224" s="261"/>
      <c r="L224" s="261"/>
      <c r="M224" s="261"/>
      <c r="N224" s="261"/>
    </row>
    <row r="225" spans="1:14" ht="9.75">
      <c r="A225" s="368" t="s">
        <v>4</v>
      </c>
      <c r="B225" s="368"/>
      <c r="C225" s="368"/>
      <c r="D225" s="368"/>
      <c r="E225" s="368"/>
      <c r="F225" s="368"/>
      <c r="G225" s="368"/>
      <c r="H225" s="368"/>
      <c r="I225" s="368"/>
      <c r="J225" s="368"/>
      <c r="K225" s="368"/>
      <c r="L225" s="368"/>
      <c r="M225" s="279"/>
      <c r="N225" s="279"/>
    </row>
    <row r="226" spans="1:14" ht="9.75">
      <c r="A226" s="271">
        <v>1</v>
      </c>
      <c r="B226" s="240" t="s">
        <v>76</v>
      </c>
      <c r="C226" s="58">
        <v>216.4333333333333</v>
      </c>
      <c r="D226" s="58">
        <v>212.7</v>
      </c>
      <c r="E226" s="246">
        <v>224.7</v>
      </c>
      <c r="F226" s="237">
        <v>241.98333333333332</v>
      </c>
      <c r="G226" s="58">
        <v>233.89999999999998</v>
      </c>
      <c r="H226" s="248">
        <v>199.35000000000002</v>
      </c>
      <c r="I226" s="58">
        <v>184.71666666666667</v>
      </c>
      <c r="J226" s="248">
        <v>247.15</v>
      </c>
      <c r="K226" s="238"/>
      <c r="L226" s="239">
        <f aca="true" t="shared" si="50" ref="L226:L235">SUM(C226:J226)</f>
        <v>1760.9333333333334</v>
      </c>
      <c r="M226" s="240"/>
      <c r="N226" s="240"/>
    </row>
    <row r="227" spans="1:14" ht="9.75">
      <c r="A227" s="271">
        <f aca="true" t="shared" si="51" ref="A227:A249">A226+1</f>
        <v>2</v>
      </c>
      <c r="B227" s="240" t="s">
        <v>17</v>
      </c>
      <c r="C227" s="58">
        <v>253.45</v>
      </c>
      <c r="D227" s="58">
        <v>202.3166666666667</v>
      </c>
      <c r="E227" s="246">
        <v>260</v>
      </c>
      <c r="F227" s="238"/>
      <c r="G227" s="247"/>
      <c r="H227" s="248">
        <v>260</v>
      </c>
      <c r="I227" s="58">
        <v>237.53333333333327</v>
      </c>
      <c r="J227" s="248">
        <v>253.51666666666668</v>
      </c>
      <c r="K227" s="238"/>
      <c r="L227" s="239">
        <f t="shared" si="50"/>
        <v>1466.8166666666666</v>
      </c>
      <c r="M227" s="240">
        <f>L226-L227</f>
        <v>294.1166666666668</v>
      </c>
      <c r="N227" s="240">
        <f>$L$226-L227</f>
        <v>294.1166666666668</v>
      </c>
    </row>
    <row r="228" spans="1:14" ht="9.75">
      <c r="A228" s="271">
        <f t="shared" si="51"/>
        <v>3</v>
      </c>
      <c r="B228" s="241" t="s">
        <v>57</v>
      </c>
      <c r="C228" s="272"/>
      <c r="D228" s="58">
        <v>240.85</v>
      </c>
      <c r="E228" s="246">
        <v>187.94999999999996</v>
      </c>
      <c r="F228" s="237">
        <v>251.33333333333334</v>
      </c>
      <c r="G228" s="58">
        <v>260</v>
      </c>
      <c r="H228" s="248">
        <v>237.6166666666667</v>
      </c>
      <c r="I228" s="58">
        <v>248.36666666666667</v>
      </c>
      <c r="J228" s="248"/>
      <c r="K228" s="238"/>
      <c r="L228" s="239">
        <f t="shared" si="50"/>
        <v>1426.1166666666668</v>
      </c>
      <c r="M228" s="240">
        <f>L227-L228</f>
        <v>40.69999999999982</v>
      </c>
      <c r="N228" s="240">
        <f>$L$226-L228</f>
        <v>334.8166666666666</v>
      </c>
    </row>
    <row r="229" spans="1:14" ht="9.75">
      <c r="A229" s="271">
        <f t="shared" si="51"/>
        <v>4</v>
      </c>
      <c r="B229" s="241" t="s">
        <v>88</v>
      </c>
      <c r="C229" s="272"/>
      <c r="D229" s="58">
        <v>230.65</v>
      </c>
      <c r="E229" s="246">
        <v>240.93333333333334</v>
      </c>
      <c r="F229" s="237">
        <v>260</v>
      </c>
      <c r="G229" s="58">
        <v>242.6</v>
      </c>
      <c r="H229" s="248"/>
      <c r="I229" s="58">
        <v>153.83333333333331</v>
      </c>
      <c r="J229" s="248">
        <v>237.88333333333333</v>
      </c>
      <c r="K229" s="238"/>
      <c r="L229" s="239">
        <f t="shared" si="50"/>
        <v>1365.9</v>
      </c>
      <c r="M229" s="240">
        <f aca="true" t="shared" si="52" ref="M229:M239">L228-L229</f>
        <v>60.2166666666667</v>
      </c>
      <c r="N229" s="240">
        <f aca="true" t="shared" si="53" ref="N229:N239">$L$226-L229</f>
        <v>395.0333333333333</v>
      </c>
    </row>
    <row r="230" spans="1:14" ht="9.75">
      <c r="A230" s="271">
        <f t="shared" si="51"/>
        <v>5</v>
      </c>
      <c r="B230" s="241" t="s">
        <v>43</v>
      </c>
      <c r="C230" s="272"/>
      <c r="D230" s="58"/>
      <c r="E230" s="238"/>
      <c r="F230" s="238"/>
      <c r="G230" s="58">
        <v>248.41666666666666</v>
      </c>
      <c r="H230" s="248">
        <v>252.21666666666667</v>
      </c>
      <c r="I230" s="58">
        <v>260</v>
      </c>
      <c r="J230" s="248">
        <v>260</v>
      </c>
      <c r="K230" s="238"/>
      <c r="L230" s="239">
        <f t="shared" si="50"/>
        <v>1020.6333333333333</v>
      </c>
      <c r="M230" s="240">
        <f t="shared" si="52"/>
        <v>345.26666666666677</v>
      </c>
      <c r="N230" s="240">
        <f t="shared" si="53"/>
        <v>740.3000000000001</v>
      </c>
    </row>
    <row r="231" spans="1:14" ht="9.75">
      <c r="A231" s="271">
        <f t="shared" si="51"/>
        <v>6</v>
      </c>
      <c r="B231" s="241" t="s">
        <v>274</v>
      </c>
      <c r="C231" s="58"/>
      <c r="D231" s="58">
        <v>260</v>
      </c>
      <c r="E231" s="246">
        <v>235.10000000000002</v>
      </c>
      <c r="F231" s="237">
        <v>211.15</v>
      </c>
      <c r="G231" s="58">
        <v>253.85</v>
      </c>
      <c r="H231" s="248"/>
      <c r="I231" s="238"/>
      <c r="J231" s="238"/>
      <c r="K231" s="238"/>
      <c r="L231" s="239">
        <f t="shared" si="50"/>
        <v>960.1</v>
      </c>
      <c r="M231" s="240">
        <f t="shared" si="52"/>
        <v>60.5333333333333</v>
      </c>
      <c r="N231" s="240">
        <f t="shared" si="53"/>
        <v>800.8333333333334</v>
      </c>
    </row>
    <row r="232" spans="1:14" ht="12">
      <c r="A232" s="271">
        <f t="shared" si="51"/>
        <v>7</v>
      </c>
      <c r="B232" s="244" t="s">
        <v>395</v>
      </c>
      <c r="C232" s="267"/>
      <c r="D232" s="58">
        <v>246.18333333333334</v>
      </c>
      <c r="E232" s="236"/>
      <c r="F232" s="237">
        <v>224.56666666666666</v>
      </c>
      <c r="G232" s="247"/>
      <c r="H232" s="248">
        <v>232.06666666666666</v>
      </c>
      <c r="I232" s="238"/>
      <c r="J232" s="238"/>
      <c r="K232" s="238"/>
      <c r="L232" s="239">
        <f t="shared" si="50"/>
        <v>702.8166666666666</v>
      </c>
      <c r="M232" s="240">
        <f t="shared" si="52"/>
        <v>257.2833333333334</v>
      </c>
      <c r="N232" s="240">
        <f t="shared" si="53"/>
        <v>1058.1166666666668</v>
      </c>
    </row>
    <row r="233" spans="1:14" ht="9.75">
      <c r="A233" s="271">
        <f t="shared" si="51"/>
        <v>8</v>
      </c>
      <c r="B233" s="240" t="s">
        <v>394</v>
      </c>
      <c r="C233" s="58">
        <v>239.93333333333334</v>
      </c>
      <c r="D233" s="58">
        <v>253.65</v>
      </c>
      <c r="E233" s="238"/>
      <c r="F233" s="238"/>
      <c r="G233" s="260"/>
      <c r="H233" s="248"/>
      <c r="I233" s="238"/>
      <c r="J233" s="238"/>
      <c r="K233" s="238"/>
      <c r="L233" s="239">
        <f t="shared" si="50"/>
        <v>493.58333333333337</v>
      </c>
      <c r="M233" s="240">
        <f t="shared" si="52"/>
        <v>209.23333333333323</v>
      </c>
      <c r="N233" s="240">
        <f t="shared" si="53"/>
        <v>1267.35</v>
      </c>
    </row>
    <row r="234" spans="1:14" ht="9.75">
      <c r="A234" s="271">
        <f t="shared" si="51"/>
        <v>9</v>
      </c>
      <c r="B234" s="274" t="s">
        <v>78</v>
      </c>
      <c r="C234" s="58">
        <v>181.66666666666666</v>
      </c>
      <c r="D234" s="260"/>
      <c r="E234" s="246">
        <v>201.03333333333333</v>
      </c>
      <c r="F234" s="238"/>
      <c r="G234" s="247"/>
      <c r="H234" s="248"/>
      <c r="I234" s="238"/>
      <c r="J234" s="238"/>
      <c r="K234" s="238"/>
      <c r="L234" s="239">
        <f t="shared" si="50"/>
        <v>382.7</v>
      </c>
      <c r="M234" s="240">
        <f t="shared" si="52"/>
        <v>110.88333333333338</v>
      </c>
      <c r="N234" s="240">
        <f t="shared" si="53"/>
        <v>1378.2333333333333</v>
      </c>
    </row>
    <row r="235" spans="1:14" ht="9.75">
      <c r="A235" s="271">
        <f t="shared" si="51"/>
        <v>10</v>
      </c>
      <c r="B235" s="274" t="s">
        <v>200</v>
      </c>
      <c r="C235" s="249">
        <v>231.9666666666667</v>
      </c>
      <c r="D235" s="260"/>
      <c r="E235" s="238"/>
      <c r="F235" s="238"/>
      <c r="G235" s="247"/>
      <c r="H235" s="238"/>
      <c r="I235" s="58">
        <v>145.4</v>
      </c>
      <c r="J235" s="238"/>
      <c r="K235" s="238"/>
      <c r="L235" s="239">
        <f t="shared" si="50"/>
        <v>377.3666666666667</v>
      </c>
      <c r="M235" s="240">
        <f t="shared" si="52"/>
        <v>5.333333333333314</v>
      </c>
      <c r="N235" s="240">
        <f t="shared" si="53"/>
        <v>1383.5666666666666</v>
      </c>
    </row>
    <row r="236" spans="1:14" ht="9.75">
      <c r="A236" s="271">
        <f t="shared" si="51"/>
        <v>11</v>
      </c>
      <c r="B236" s="241" t="s">
        <v>250</v>
      </c>
      <c r="C236" s="272"/>
      <c r="D236" s="58"/>
      <c r="E236" s="238"/>
      <c r="F236" s="238"/>
      <c r="G236" s="58">
        <v>165.08333333333334</v>
      </c>
      <c r="H236" s="248">
        <v>160.4</v>
      </c>
      <c r="I236" s="238"/>
      <c r="J236" s="238"/>
      <c r="K236" s="238"/>
      <c r="L236" s="239">
        <f aca="true" t="shared" si="54" ref="L236:L249">SUM(C236:J236)</f>
        <v>325.48333333333335</v>
      </c>
      <c r="M236" s="240">
        <f t="shared" si="52"/>
        <v>51.883333333333326</v>
      </c>
      <c r="N236" s="240">
        <f t="shared" si="53"/>
        <v>1435.45</v>
      </c>
    </row>
    <row r="237" spans="1:14" ht="9.75">
      <c r="A237" s="271">
        <f t="shared" si="51"/>
        <v>12</v>
      </c>
      <c r="B237" s="274" t="s">
        <v>196</v>
      </c>
      <c r="C237" s="58">
        <v>265</v>
      </c>
      <c r="D237" s="260"/>
      <c r="E237" s="238"/>
      <c r="F237" s="238"/>
      <c r="G237" s="238"/>
      <c r="H237" s="238"/>
      <c r="I237" s="238"/>
      <c r="J237" s="238"/>
      <c r="K237" s="238"/>
      <c r="L237" s="239">
        <f t="shared" si="54"/>
        <v>265</v>
      </c>
      <c r="M237" s="240">
        <f t="shared" si="52"/>
        <v>60.48333333333335</v>
      </c>
      <c r="N237" s="240">
        <f t="shared" si="53"/>
        <v>1495.9333333333334</v>
      </c>
    </row>
    <row r="238" spans="1:14" ht="9.75">
      <c r="A238" s="271">
        <f t="shared" si="51"/>
        <v>13</v>
      </c>
      <c r="B238" s="274" t="s">
        <v>489</v>
      </c>
      <c r="C238" s="286"/>
      <c r="D238" s="58">
        <v>101.86666666666672</v>
      </c>
      <c r="E238" s="246">
        <v>161</v>
      </c>
      <c r="F238" s="238"/>
      <c r="G238" s="247"/>
      <c r="H238" s="238"/>
      <c r="I238" s="238"/>
      <c r="J238" s="238"/>
      <c r="K238" s="238"/>
      <c r="L238" s="239">
        <f t="shared" si="54"/>
        <v>262.86666666666673</v>
      </c>
      <c r="M238" s="240">
        <f t="shared" si="52"/>
        <v>2.133333333333269</v>
      </c>
      <c r="N238" s="240">
        <f t="shared" si="53"/>
        <v>1498.0666666666666</v>
      </c>
    </row>
    <row r="239" spans="1:14" ht="9.75">
      <c r="A239" s="271">
        <f t="shared" si="51"/>
        <v>14</v>
      </c>
      <c r="B239" s="274" t="s">
        <v>484</v>
      </c>
      <c r="C239" s="286"/>
      <c r="D239" s="287"/>
      <c r="E239" s="246">
        <v>245.95</v>
      </c>
      <c r="F239" s="238"/>
      <c r="G239" s="247"/>
      <c r="H239" s="238"/>
      <c r="I239" s="238"/>
      <c r="J239" s="238"/>
      <c r="K239" s="238"/>
      <c r="L239" s="239">
        <f t="shared" si="54"/>
        <v>245.95</v>
      </c>
      <c r="M239" s="240">
        <f t="shared" si="52"/>
        <v>16.916666666666742</v>
      </c>
      <c r="N239" s="240">
        <f t="shared" si="53"/>
        <v>1514.9833333333333</v>
      </c>
    </row>
    <row r="240" spans="1:14" ht="9.75">
      <c r="A240" s="271">
        <f t="shared" si="51"/>
        <v>15</v>
      </c>
      <c r="B240" s="240" t="s">
        <v>757</v>
      </c>
      <c r="C240" s="247"/>
      <c r="D240" s="58"/>
      <c r="E240" s="246"/>
      <c r="F240" s="238"/>
      <c r="G240" s="247"/>
      <c r="H240" s="248"/>
      <c r="I240" s="58">
        <v>221.80000000000004</v>
      </c>
      <c r="J240" s="238"/>
      <c r="K240" s="238"/>
      <c r="L240" s="239">
        <f t="shared" si="54"/>
        <v>221.80000000000004</v>
      </c>
      <c r="M240" s="240">
        <f aca="true" t="shared" si="55" ref="M240:M249">L239-L240</f>
        <v>24.14999999999995</v>
      </c>
      <c r="N240" s="240">
        <f aca="true" t="shared" si="56" ref="N240:N249">$L$226-L240</f>
        <v>1539.1333333333334</v>
      </c>
    </row>
    <row r="241" spans="1:14" ht="9.75">
      <c r="A241" s="271">
        <f t="shared" si="51"/>
        <v>16</v>
      </c>
      <c r="B241" s="274" t="s">
        <v>203</v>
      </c>
      <c r="C241" s="58">
        <v>210.71666666666667</v>
      </c>
      <c r="D241" s="260"/>
      <c r="E241" s="238"/>
      <c r="F241" s="238"/>
      <c r="G241" s="247"/>
      <c r="H241" s="238"/>
      <c r="I241" s="238"/>
      <c r="J241" s="238"/>
      <c r="K241" s="238"/>
      <c r="L241" s="239">
        <f t="shared" si="54"/>
        <v>210.71666666666667</v>
      </c>
      <c r="M241" s="240">
        <f t="shared" si="55"/>
        <v>11.083333333333371</v>
      </c>
      <c r="N241" s="240">
        <f t="shared" si="56"/>
        <v>1550.2166666666667</v>
      </c>
    </row>
    <row r="242" spans="1:14" ht="9.75">
      <c r="A242" s="271">
        <f t="shared" si="51"/>
        <v>17</v>
      </c>
      <c r="B242" s="240" t="s">
        <v>297</v>
      </c>
      <c r="C242" s="247"/>
      <c r="D242" s="58"/>
      <c r="E242" s="246"/>
      <c r="F242" s="238"/>
      <c r="G242" s="247"/>
      <c r="H242" s="248"/>
      <c r="I242" s="58">
        <v>196.04999999999995</v>
      </c>
      <c r="J242" s="238"/>
      <c r="K242" s="238"/>
      <c r="L242" s="239">
        <f t="shared" si="54"/>
        <v>196.04999999999995</v>
      </c>
      <c r="M242" s="240">
        <f t="shared" si="55"/>
        <v>14.666666666666714</v>
      </c>
      <c r="N242" s="240">
        <f t="shared" si="56"/>
        <v>1564.8833333333334</v>
      </c>
    </row>
    <row r="243" spans="1:14" ht="9.75">
      <c r="A243" s="271">
        <f t="shared" si="51"/>
        <v>18</v>
      </c>
      <c r="B243" s="288" t="s">
        <v>675</v>
      </c>
      <c r="C243" s="273"/>
      <c r="D243" s="58"/>
      <c r="E243" s="238"/>
      <c r="F243" s="238"/>
      <c r="G243" s="58">
        <v>183.5</v>
      </c>
      <c r="H243" s="238"/>
      <c r="I243" s="238"/>
      <c r="J243" s="238"/>
      <c r="K243" s="238"/>
      <c r="L243" s="239">
        <f t="shared" si="54"/>
        <v>183.5</v>
      </c>
      <c r="M243" s="240">
        <f t="shared" si="55"/>
        <v>12.549999999999955</v>
      </c>
      <c r="N243" s="240">
        <f t="shared" si="56"/>
        <v>1577.4333333333334</v>
      </c>
    </row>
    <row r="244" spans="1:14" ht="9.75">
      <c r="A244" s="271">
        <f t="shared" si="51"/>
        <v>19</v>
      </c>
      <c r="B244" s="244" t="s">
        <v>676</v>
      </c>
      <c r="C244" s="273"/>
      <c r="D244" s="58"/>
      <c r="E244" s="238"/>
      <c r="F244" s="238"/>
      <c r="G244" s="58">
        <v>177.88333333333333</v>
      </c>
      <c r="H244" s="238"/>
      <c r="I244" s="238"/>
      <c r="J244" s="238"/>
      <c r="K244" s="238"/>
      <c r="L244" s="239">
        <f t="shared" si="54"/>
        <v>177.88333333333333</v>
      </c>
      <c r="M244" s="240">
        <f t="shared" si="55"/>
        <v>5.616666666666674</v>
      </c>
      <c r="N244" s="240">
        <f t="shared" si="56"/>
        <v>1583.0500000000002</v>
      </c>
    </row>
    <row r="245" spans="1:14" ht="9.75">
      <c r="A245" s="271">
        <f t="shared" si="51"/>
        <v>20</v>
      </c>
      <c r="B245" s="240" t="s">
        <v>789</v>
      </c>
      <c r="C245" s="247"/>
      <c r="D245" s="58"/>
      <c r="E245" s="246"/>
      <c r="F245" s="238"/>
      <c r="G245" s="247"/>
      <c r="H245" s="248"/>
      <c r="I245" s="58">
        <v>167.68333333333334</v>
      </c>
      <c r="J245" s="238"/>
      <c r="K245" s="238"/>
      <c r="L245" s="239">
        <f t="shared" si="54"/>
        <v>167.68333333333334</v>
      </c>
      <c r="M245" s="240">
        <f t="shared" si="55"/>
        <v>10.199999999999989</v>
      </c>
      <c r="N245" s="240">
        <f t="shared" si="56"/>
        <v>1593.25</v>
      </c>
    </row>
    <row r="246" spans="1:14" ht="9.75">
      <c r="A246" s="271">
        <f t="shared" si="51"/>
        <v>21</v>
      </c>
      <c r="B246" s="241" t="s">
        <v>614</v>
      </c>
      <c r="C246" s="272"/>
      <c r="D246" s="58"/>
      <c r="E246" s="238"/>
      <c r="F246" s="238"/>
      <c r="G246" s="58">
        <v>151.96666666666664</v>
      </c>
      <c r="H246" s="238"/>
      <c r="I246" s="238"/>
      <c r="J246" s="238"/>
      <c r="K246" s="238"/>
      <c r="L246" s="239">
        <f t="shared" si="54"/>
        <v>151.96666666666664</v>
      </c>
      <c r="M246" s="240">
        <f t="shared" si="55"/>
        <v>15.716666666666697</v>
      </c>
      <c r="N246" s="240">
        <f t="shared" si="56"/>
        <v>1608.9666666666667</v>
      </c>
    </row>
    <row r="247" spans="1:14" ht="9.75">
      <c r="A247" s="271">
        <f t="shared" si="51"/>
        <v>22</v>
      </c>
      <c r="B247" s="274" t="s">
        <v>390</v>
      </c>
      <c r="C247" s="286"/>
      <c r="D247" s="280"/>
      <c r="E247" s="246">
        <v>150.73333333333335</v>
      </c>
      <c r="F247" s="238"/>
      <c r="G247" s="247"/>
      <c r="H247" s="238"/>
      <c r="I247" s="238"/>
      <c r="J247" s="238"/>
      <c r="K247" s="238"/>
      <c r="L247" s="239">
        <f t="shared" si="54"/>
        <v>150.73333333333335</v>
      </c>
      <c r="M247" s="240">
        <f t="shared" si="55"/>
        <v>1.2333333333332916</v>
      </c>
      <c r="N247" s="240">
        <f t="shared" si="56"/>
        <v>1610.2</v>
      </c>
    </row>
    <row r="248" spans="1:14" ht="9.75">
      <c r="A248" s="271">
        <f t="shared" si="51"/>
        <v>23</v>
      </c>
      <c r="B248" s="240" t="s">
        <v>397</v>
      </c>
      <c r="C248" s="58"/>
      <c r="D248" s="58">
        <v>143.45</v>
      </c>
      <c r="E248" s="238"/>
      <c r="F248" s="238"/>
      <c r="G248" s="247"/>
      <c r="H248" s="238"/>
      <c r="I248" s="238"/>
      <c r="J248" s="238"/>
      <c r="K248" s="238"/>
      <c r="L248" s="239">
        <f t="shared" si="54"/>
        <v>143.45</v>
      </c>
      <c r="M248" s="240">
        <f t="shared" si="55"/>
        <v>7.28333333333336</v>
      </c>
      <c r="N248" s="240">
        <f t="shared" si="56"/>
        <v>1617.4833333333333</v>
      </c>
    </row>
    <row r="249" spans="1:14" ht="9.75">
      <c r="A249" s="271">
        <f t="shared" si="51"/>
        <v>24</v>
      </c>
      <c r="B249" s="240" t="s">
        <v>159</v>
      </c>
      <c r="C249" s="58"/>
      <c r="D249" s="58">
        <v>88.66666666666666</v>
      </c>
      <c r="E249" s="238"/>
      <c r="F249" s="238"/>
      <c r="G249" s="247"/>
      <c r="H249" s="238"/>
      <c r="I249" s="238"/>
      <c r="J249" s="238"/>
      <c r="K249" s="238"/>
      <c r="L249" s="239">
        <f t="shared" si="54"/>
        <v>88.66666666666666</v>
      </c>
      <c r="M249" s="240">
        <f t="shared" si="55"/>
        <v>54.78333333333333</v>
      </c>
      <c r="N249" s="240">
        <f t="shared" si="56"/>
        <v>1672.2666666666667</v>
      </c>
    </row>
    <row r="250" spans="1:14" ht="9.75">
      <c r="A250" s="284"/>
      <c r="B250" s="289"/>
      <c r="C250" s="278"/>
      <c r="D250" s="260"/>
      <c r="E250" s="261"/>
      <c r="F250" s="260"/>
      <c r="G250" s="261"/>
      <c r="H250" s="261"/>
      <c r="I250" s="261"/>
      <c r="J250" s="261"/>
      <c r="K250" s="261"/>
      <c r="L250" s="261"/>
      <c r="M250" s="261"/>
      <c r="N250" s="261"/>
    </row>
    <row r="251" spans="1:14" ht="9.75">
      <c r="A251" s="367" t="s">
        <v>10</v>
      </c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M251" s="290"/>
      <c r="N251" s="290"/>
    </row>
    <row r="252" spans="1:14" ht="9.75">
      <c r="A252" s="271">
        <v>1</v>
      </c>
      <c r="B252" s="241" t="s">
        <v>47</v>
      </c>
      <c r="C252" s="249">
        <v>221.61666666666667</v>
      </c>
      <c r="D252" s="251">
        <v>219.91666666666666</v>
      </c>
      <c r="E252" s="256">
        <v>240</v>
      </c>
      <c r="F252" s="237">
        <v>231.45</v>
      </c>
      <c r="G252" s="257">
        <v>234.3166666666667</v>
      </c>
      <c r="H252" s="58">
        <v>225.06666666666666</v>
      </c>
      <c r="I252" s="58">
        <v>240</v>
      </c>
      <c r="J252" s="58">
        <v>240</v>
      </c>
      <c r="K252" s="251"/>
      <c r="L252" s="239">
        <f aca="true" t="shared" si="57" ref="L252:L283">SUM(C252:J252)</f>
        <v>1852.3666666666666</v>
      </c>
      <c r="M252" s="240"/>
      <c r="N252" s="240"/>
    </row>
    <row r="253" spans="1:14" ht="9.75">
      <c r="A253" s="271">
        <f>A252+1</f>
        <v>2</v>
      </c>
      <c r="B253" s="240" t="s">
        <v>368</v>
      </c>
      <c r="C253" s="249">
        <v>232.05</v>
      </c>
      <c r="D253" s="251">
        <v>193.58333333333331</v>
      </c>
      <c r="E253" s="256">
        <v>205.66666666666663</v>
      </c>
      <c r="F253" s="237">
        <v>213.98333333333332</v>
      </c>
      <c r="G253" s="257">
        <v>200.46666666666667</v>
      </c>
      <c r="H253" s="251"/>
      <c r="I253" s="58">
        <v>182.15000000000006</v>
      </c>
      <c r="J253" s="58"/>
      <c r="K253" s="251"/>
      <c r="L253" s="239">
        <f t="shared" si="57"/>
        <v>1227.9</v>
      </c>
      <c r="M253" s="240">
        <f aca="true" t="shared" si="58" ref="M253:M258">L252-L253</f>
        <v>624.4666666666665</v>
      </c>
      <c r="N253" s="240">
        <f aca="true" t="shared" si="59" ref="N253:N258">$L$252-L253</f>
        <v>624.4666666666665</v>
      </c>
    </row>
    <row r="254" spans="1:14" ht="9.75">
      <c r="A254" s="271">
        <f aca="true" t="shared" si="60" ref="A254:A370">A253+1</f>
        <v>3</v>
      </c>
      <c r="B254" s="240" t="s">
        <v>375</v>
      </c>
      <c r="C254" s="251"/>
      <c r="D254" s="251">
        <v>88.51666666666667</v>
      </c>
      <c r="E254" s="256">
        <v>184.08333333333334</v>
      </c>
      <c r="F254" s="237">
        <v>176.1833333333333</v>
      </c>
      <c r="G254" s="257">
        <v>160.33333333333334</v>
      </c>
      <c r="H254" s="58">
        <v>186</v>
      </c>
      <c r="I254" s="58">
        <v>192.25</v>
      </c>
      <c r="J254" s="58">
        <v>207.33333333333334</v>
      </c>
      <c r="K254" s="251"/>
      <c r="L254" s="239">
        <f t="shared" si="57"/>
        <v>1194.7</v>
      </c>
      <c r="M254" s="240">
        <f t="shared" si="58"/>
        <v>33.200000000000045</v>
      </c>
      <c r="N254" s="240">
        <f t="shared" si="59"/>
        <v>657.6666666666665</v>
      </c>
    </row>
    <row r="255" spans="1:14" ht="9.75">
      <c r="A255" s="271">
        <f t="shared" si="60"/>
        <v>4</v>
      </c>
      <c r="B255" s="240" t="s">
        <v>128</v>
      </c>
      <c r="C255" s="249">
        <v>164.6</v>
      </c>
      <c r="D255" s="251">
        <v>81.16666666666664</v>
      </c>
      <c r="E255" s="256">
        <v>216.88333333333333</v>
      </c>
      <c r="F255" s="237">
        <v>224.0666666666667</v>
      </c>
      <c r="G255" s="251"/>
      <c r="H255" s="251"/>
      <c r="I255" s="58">
        <v>176.71666666666667</v>
      </c>
      <c r="J255" s="58">
        <v>123.7</v>
      </c>
      <c r="K255" s="251"/>
      <c r="L255" s="239">
        <f t="shared" si="57"/>
        <v>987.1333333333334</v>
      </c>
      <c r="M255" s="240">
        <f t="shared" si="58"/>
        <v>207.5666666666666</v>
      </c>
      <c r="N255" s="240">
        <f t="shared" si="59"/>
        <v>865.2333333333331</v>
      </c>
    </row>
    <row r="256" spans="1:14" ht="9.75">
      <c r="A256" s="271">
        <f t="shared" si="60"/>
        <v>5</v>
      </c>
      <c r="B256" s="241" t="s">
        <v>208</v>
      </c>
      <c r="C256" s="249">
        <v>226.76666666666668</v>
      </c>
      <c r="D256" s="250"/>
      <c r="E256" s="257"/>
      <c r="F256" s="58"/>
      <c r="G256" s="257">
        <v>179.41666666666669</v>
      </c>
      <c r="H256" s="58">
        <v>218.26666666666668</v>
      </c>
      <c r="I256" s="252"/>
      <c r="J256" s="58"/>
      <c r="K256" s="252"/>
      <c r="L256" s="239">
        <f t="shared" si="57"/>
        <v>624.45</v>
      </c>
      <c r="M256" s="240">
        <f t="shared" si="58"/>
        <v>362.6833333333334</v>
      </c>
      <c r="N256" s="240">
        <f t="shared" si="59"/>
        <v>1227.9166666666665</v>
      </c>
    </row>
    <row r="257" spans="1:14" ht="9.75">
      <c r="A257" s="271">
        <f t="shared" si="60"/>
        <v>6</v>
      </c>
      <c r="B257" s="241" t="s">
        <v>34</v>
      </c>
      <c r="C257" s="249">
        <v>245</v>
      </c>
      <c r="D257" s="250"/>
      <c r="E257" s="256">
        <v>229.48333333333326</v>
      </c>
      <c r="F257" s="58"/>
      <c r="G257" s="257">
        <v>118.74999999999999</v>
      </c>
      <c r="H257" s="251"/>
      <c r="I257" s="251"/>
      <c r="J257" s="58"/>
      <c r="K257" s="251"/>
      <c r="L257" s="239">
        <f t="shared" si="57"/>
        <v>593.2333333333332</v>
      </c>
      <c r="M257" s="240">
        <f t="shared" si="58"/>
        <v>31.21666666666681</v>
      </c>
      <c r="N257" s="240">
        <f t="shared" si="59"/>
        <v>1259.1333333333332</v>
      </c>
    </row>
    <row r="258" spans="1:14" ht="9.75">
      <c r="A258" s="271">
        <f t="shared" si="60"/>
        <v>7</v>
      </c>
      <c r="B258" s="241" t="s">
        <v>213</v>
      </c>
      <c r="C258" s="249">
        <v>185.08333333333331</v>
      </c>
      <c r="D258" s="251">
        <v>183.0333333333333</v>
      </c>
      <c r="E258" s="256">
        <v>211.0166666666667</v>
      </c>
      <c r="F258" s="58"/>
      <c r="G258" s="251"/>
      <c r="H258" s="251"/>
      <c r="I258" s="251"/>
      <c r="J258" s="58"/>
      <c r="K258" s="251"/>
      <c r="L258" s="239">
        <f t="shared" si="57"/>
        <v>579.1333333333333</v>
      </c>
      <c r="M258" s="240">
        <f t="shared" si="58"/>
        <v>14.099999999999909</v>
      </c>
      <c r="N258" s="240">
        <f t="shared" si="59"/>
        <v>1273.2333333333331</v>
      </c>
    </row>
    <row r="259" spans="1:14" ht="9.75">
      <c r="A259" s="271">
        <f t="shared" si="60"/>
        <v>8</v>
      </c>
      <c r="B259" s="240" t="s">
        <v>235</v>
      </c>
      <c r="C259" s="249">
        <v>93.88333333333335</v>
      </c>
      <c r="D259" s="251">
        <v>137.83333333333334</v>
      </c>
      <c r="E259" s="251"/>
      <c r="F259" s="58"/>
      <c r="G259" s="251"/>
      <c r="H259" s="252">
        <v>133.25</v>
      </c>
      <c r="I259" s="251"/>
      <c r="J259" s="58">
        <v>213.3</v>
      </c>
      <c r="K259" s="251"/>
      <c r="L259" s="239">
        <f t="shared" si="57"/>
        <v>578.2666666666667</v>
      </c>
      <c r="M259" s="240">
        <f aca="true" t="shared" si="61" ref="M259:M285">L258-L259</f>
        <v>0.8666666666666742</v>
      </c>
      <c r="N259" s="240">
        <f aca="true" t="shared" si="62" ref="N259:N285">$L$252-L259</f>
        <v>1274.1</v>
      </c>
    </row>
    <row r="260" spans="1:14" ht="9.75">
      <c r="A260" s="271">
        <f t="shared" si="60"/>
        <v>9</v>
      </c>
      <c r="B260" s="244" t="s">
        <v>506</v>
      </c>
      <c r="C260" s="253"/>
      <c r="D260" s="255"/>
      <c r="E260" s="256">
        <v>105.66666666666664</v>
      </c>
      <c r="F260" s="237">
        <v>169.61666666666667</v>
      </c>
      <c r="G260" s="257">
        <v>240</v>
      </c>
      <c r="H260" s="58">
        <v>40</v>
      </c>
      <c r="I260" s="251"/>
      <c r="J260" s="58"/>
      <c r="K260" s="251"/>
      <c r="L260" s="239">
        <f t="shared" si="57"/>
        <v>555.2833333333333</v>
      </c>
      <c r="M260" s="240">
        <f t="shared" si="61"/>
        <v>22.98333333333335</v>
      </c>
      <c r="N260" s="240">
        <f t="shared" si="62"/>
        <v>1297.0833333333333</v>
      </c>
    </row>
    <row r="261" spans="1:14" ht="9.75">
      <c r="A261" s="271">
        <f t="shared" si="60"/>
        <v>10</v>
      </c>
      <c r="B261" s="241" t="s">
        <v>498</v>
      </c>
      <c r="C261" s="291"/>
      <c r="D261" s="259"/>
      <c r="E261" s="256">
        <v>147.03333333333333</v>
      </c>
      <c r="F261" s="58"/>
      <c r="G261" s="257">
        <v>186.51666666666665</v>
      </c>
      <c r="H261" s="58">
        <v>201.08333333333337</v>
      </c>
      <c r="I261" s="251"/>
      <c r="J261" s="58"/>
      <c r="K261" s="251"/>
      <c r="L261" s="239">
        <f t="shared" si="57"/>
        <v>534.6333333333333</v>
      </c>
      <c r="M261" s="240">
        <f t="shared" si="61"/>
        <v>20.649999999999977</v>
      </c>
      <c r="N261" s="240">
        <f t="shared" si="62"/>
        <v>1317.7333333333331</v>
      </c>
    </row>
    <row r="262" spans="1:14" ht="9.75">
      <c r="A262" s="271">
        <f t="shared" si="60"/>
        <v>11</v>
      </c>
      <c r="B262" s="240" t="s">
        <v>215</v>
      </c>
      <c r="C262" s="249">
        <v>176.93333333333337</v>
      </c>
      <c r="D262" s="251">
        <v>162.86666666666662</v>
      </c>
      <c r="E262" s="256">
        <v>153.78333333333333</v>
      </c>
      <c r="F262" s="58"/>
      <c r="G262" s="251"/>
      <c r="H262" s="251"/>
      <c r="I262" s="251"/>
      <c r="J262" s="58"/>
      <c r="K262" s="252"/>
      <c r="L262" s="239">
        <f t="shared" si="57"/>
        <v>493.58333333333326</v>
      </c>
      <c r="M262" s="240">
        <f t="shared" si="61"/>
        <v>41.05000000000007</v>
      </c>
      <c r="N262" s="240">
        <f t="shared" si="62"/>
        <v>1358.7833333333333</v>
      </c>
    </row>
    <row r="263" spans="1:14" ht="9.75">
      <c r="A263" s="271">
        <f t="shared" si="60"/>
        <v>12</v>
      </c>
      <c r="B263" s="242" t="s">
        <v>704</v>
      </c>
      <c r="C263" s="249">
        <v>111.25</v>
      </c>
      <c r="D263" s="251">
        <v>240</v>
      </c>
      <c r="E263" s="256"/>
      <c r="F263" s="237"/>
      <c r="G263" s="257"/>
      <c r="H263" s="252">
        <v>114.66666666666666</v>
      </c>
      <c r="I263" s="251"/>
      <c r="J263" s="248"/>
      <c r="K263" s="251"/>
      <c r="L263" s="239">
        <f t="shared" si="57"/>
        <v>465.91666666666663</v>
      </c>
      <c r="M263" s="240">
        <f t="shared" si="61"/>
        <v>27.66666666666663</v>
      </c>
      <c r="N263" s="240">
        <f t="shared" si="62"/>
        <v>1386.4499999999998</v>
      </c>
    </row>
    <row r="264" spans="1:14" ht="9.75">
      <c r="A264" s="271">
        <f t="shared" si="60"/>
        <v>13</v>
      </c>
      <c r="B264" s="244" t="s">
        <v>521</v>
      </c>
      <c r="C264" s="253"/>
      <c r="D264" s="255"/>
      <c r="E264" s="256">
        <v>40</v>
      </c>
      <c r="F264" s="58"/>
      <c r="G264" s="251"/>
      <c r="H264" s="58">
        <v>191.1666666666666</v>
      </c>
      <c r="I264" s="58">
        <v>227.7</v>
      </c>
      <c r="J264" s="248"/>
      <c r="K264" s="251"/>
      <c r="L264" s="239">
        <f t="shared" si="57"/>
        <v>458.86666666666656</v>
      </c>
      <c r="M264" s="240">
        <f t="shared" si="61"/>
        <v>7.050000000000068</v>
      </c>
      <c r="N264" s="240">
        <f t="shared" si="62"/>
        <v>1393.5</v>
      </c>
    </row>
    <row r="265" spans="1:14" ht="9.75">
      <c r="A265" s="271">
        <f t="shared" si="60"/>
        <v>14</v>
      </c>
      <c r="B265" s="244" t="s">
        <v>514</v>
      </c>
      <c r="C265" s="253"/>
      <c r="D265" s="251">
        <v>104.01666666666667</v>
      </c>
      <c r="E265" s="256">
        <v>63.46666666666667</v>
      </c>
      <c r="F265" s="237">
        <v>82.64999999999999</v>
      </c>
      <c r="G265" s="257">
        <v>98.18333333333332</v>
      </c>
      <c r="H265" s="252">
        <v>102.09999999999997</v>
      </c>
      <c r="I265" s="251"/>
      <c r="J265" s="58"/>
      <c r="K265" s="251"/>
      <c r="L265" s="239">
        <f t="shared" si="57"/>
        <v>450.41666666666663</v>
      </c>
      <c r="M265" s="240">
        <f t="shared" si="61"/>
        <v>8.449999999999932</v>
      </c>
      <c r="N265" s="240">
        <f t="shared" si="62"/>
        <v>1401.9499999999998</v>
      </c>
    </row>
    <row r="266" spans="1:14" ht="12">
      <c r="A266" s="271">
        <f t="shared" si="60"/>
        <v>15</v>
      </c>
      <c r="B266" s="244" t="s">
        <v>581</v>
      </c>
      <c r="C266" s="263"/>
      <c r="D266" s="254"/>
      <c r="E266" s="254"/>
      <c r="F266" s="237">
        <v>199.13333333333338</v>
      </c>
      <c r="G266" s="257"/>
      <c r="H266" s="251"/>
      <c r="I266" s="252"/>
      <c r="J266" s="58">
        <v>234.75</v>
      </c>
      <c r="K266" s="251"/>
      <c r="L266" s="239">
        <f t="shared" si="57"/>
        <v>433.8833333333334</v>
      </c>
      <c r="M266" s="240">
        <f t="shared" si="61"/>
        <v>16.533333333333246</v>
      </c>
      <c r="N266" s="240">
        <f t="shared" si="62"/>
        <v>1418.4833333333331</v>
      </c>
    </row>
    <row r="267" spans="1:14" ht="9.75">
      <c r="A267" s="271">
        <f t="shared" si="60"/>
        <v>16</v>
      </c>
      <c r="B267" s="241" t="s">
        <v>211</v>
      </c>
      <c r="C267" s="249">
        <v>209.15</v>
      </c>
      <c r="D267" s="250"/>
      <c r="E267" s="251"/>
      <c r="F267" s="58"/>
      <c r="G267" s="251"/>
      <c r="H267" s="251"/>
      <c r="I267" s="58">
        <v>220.6166666666667</v>
      </c>
      <c r="J267" s="58"/>
      <c r="K267" s="251"/>
      <c r="L267" s="239">
        <f t="shared" si="57"/>
        <v>429.7666666666667</v>
      </c>
      <c r="M267" s="240">
        <f t="shared" si="61"/>
        <v>4.116666666666674</v>
      </c>
      <c r="N267" s="240">
        <f t="shared" si="62"/>
        <v>1422.6</v>
      </c>
    </row>
    <row r="268" spans="1:14" ht="12">
      <c r="A268" s="271">
        <f t="shared" si="60"/>
        <v>17</v>
      </c>
      <c r="B268" s="244" t="s">
        <v>582</v>
      </c>
      <c r="C268" s="263"/>
      <c r="D268" s="254"/>
      <c r="E268" s="254"/>
      <c r="F268" s="237">
        <v>193.03333333333333</v>
      </c>
      <c r="G268" s="257">
        <v>222.96666666666667</v>
      </c>
      <c r="H268" s="251"/>
      <c r="I268" s="251"/>
      <c r="J268" s="58"/>
      <c r="K268" s="251"/>
      <c r="L268" s="239">
        <f t="shared" si="57"/>
        <v>416</v>
      </c>
      <c r="M268" s="240">
        <f t="shared" si="61"/>
        <v>13.766666666666708</v>
      </c>
      <c r="N268" s="240">
        <f t="shared" si="62"/>
        <v>1436.3666666666666</v>
      </c>
    </row>
    <row r="269" spans="1:14" ht="9.75">
      <c r="A269" s="271">
        <f t="shared" si="60"/>
        <v>18</v>
      </c>
      <c r="B269" s="240" t="s">
        <v>82</v>
      </c>
      <c r="C269" s="249">
        <v>141.85</v>
      </c>
      <c r="D269" s="251">
        <v>120.36666666666667</v>
      </c>
      <c r="E269" s="251"/>
      <c r="F269" s="58"/>
      <c r="G269" s="251"/>
      <c r="H269" s="58">
        <v>144.19999999999996</v>
      </c>
      <c r="I269" s="251"/>
      <c r="J269" s="58"/>
      <c r="K269" s="251"/>
      <c r="L269" s="239">
        <f t="shared" si="57"/>
        <v>406.41666666666663</v>
      </c>
      <c r="M269" s="240">
        <f t="shared" si="61"/>
        <v>9.583333333333371</v>
      </c>
      <c r="N269" s="240">
        <f t="shared" si="62"/>
        <v>1445.9499999999998</v>
      </c>
    </row>
    <row r="270" spans="1:14" ht="12">
      <c r="A270" s="271">
        <f t="shared" si="60"/>
        <v>19</v>
      </c>
      <c r="B270" s="244" t="s">
        <v>583</v>
      </c>
      <c r="C270" s="263"/>
      <c r="D270" s="254"/>
      <c r="E270" s="254"/>
      <c r="F270" s="237">
        <v>187.8</v>
      </c>
      <c r="G270" s="257">
        <v>213.61666666666667</v>
      </c>
      <c r="H270" s="251"/>
      <c r="I270" s="251"/>
      <c r="J270" s="58"/>
      <c r="K270" s="251"/>
      <c r="L270" s="239">
        <f t="shared" si="57"/>
        <v>401.4166666666667</v>
      </c>
      <c r="M270" s="240">
        <f t="shared" si="61"/>
        <v>4.999999999999943</v>
      </c>
      <c r="N270" s="240">
        <f t="shared" si="62"/>
        <v>1450.9499999999998</v>
      </c>
    </row>
    <row r="271" spans="1:14" ht="9.75">
      <c r="A271" s="271">
        <f t="shared" si="60"/>
        <v>20</v>
      </c>
      <c r="B271" s="241" t="s">
        <v>252</v>
      </c>
      <c r="C271" s="249">
        <v>45</v>
      </c>
      <c r="D271" s="250"/>
      <c r="E271" s="251"/>
      <c r="F271" s="58"/>
      <c r="G271" s="257">
        <v>192.05</v>
      </c>
      <c r="H271" s="251"/>
      <c r="I271" s="58">
        <v>160.53333333333333</v>
      </c>
      <c r="J271" s="58"/>
      <c r="K271" s="251"/>
      <c r="L271" s="239">
        <f t="shared" si="57"/>
        <v>397.58333333333337</v>
      </c>
      <c r="M271" s="240">
        <f t="shared" si="61"/>
        <v>3.8333333333333144</v>
      </c>
      <c r="N271" s="240">
        <f t="shared" si="62"/>
        <v>1454.7833333333333</v>
      </c>
    </row>
    <row r="272" spans="1:14" ht="12">
      <c r="A272" s="271">
        <f t="shared" si="60"/>
        <v>21</v>
      </c>
      <c r="B272" s="244" t="s">
        <v>593</v>
      </c>
      <c r="C272" s="263"/>
      <c r="D272" s="254"/>
      <c r="E272" s="254"/>
      <c r="F272" s="237">
        <v>60.133333333333326</v>
      </c>
      <c r="G272" s="257">
        <v>131.75</v>
      </c>
      <c r="H272" s="251"/>
      <c r="I272" s="58">
        <v>203.88333333333333</v>
      </c>
      <c r="J272" s="58"/>
      <c r="K272" s="251"/>
      <c r="L272" s="239">
        <f t="shared" si="57"/>
        <v>395.76666666666665</v>
      </c>
      <c r="M272" s="240">
        <f t="shared" si="61"/>
        <v>1.8166666666667197</v>
      </c>
      <c r="N272" s="240">
        <f t="shared" si="62"/>
        <v>1456.6</v>
      </c>
    </row>
    <row r="273" spans="1:14" ht="12">
      <c r="A273" s="271">
        <f t="shared" si="60"/>
        <v>22</v>
      </c>
      <c r="B273" s="244" t="s">
        <v>584</v>
      </c>
      <c r="C273" s="263"/>
      <c r="D273" s="254"/>
      <c r="E273" s="254"/>
      <c r="F273" s="237">
        <v>182.5</v>
      </c>
      <c r="G273" s="257">
        <v>206.41666666666666</v>
      </c>
      <c r="H273" s="251"/>
      <c r="I273" s="251"/>
      <c r="J273" s="58"/>
      <c r="K273" s="251"/>
      <c r="L273" s="239">
        <f t="shared" si="57"/>
        <v>388.91666666666663</v>
      </c>
      <c r="M273" s="240">
        <f t="shared" si="61"/>
        <v>6.850000000000023</v>
      </c>
      <c r="N273" s="240">
        <f t="shared" si="62"/>
        <v>1463.4499999999998</v>
      </c>
    </row>
    <row r="274" spans="1:14" ht="9.75">
      <c r="A274" s="271">
        <f t="shared" si="60"/>
        <v>23</v>
      </c>
      <c r="B274" s="240" t="s">
        <v>220</v>
      </c>
      <c r="C274" s="249">
        <v>157.1</v>
      </c>
      <c r="D274" s="251">
        <v>225.36666666666667</v>
      </c>
      <c r="E274" s="257"/>
      <c r="F274" s="58"/>
      <c r="G274" s="251"/>
      <c r="H274" s="251"/>
      <c r="I274" s="251"/>
      <c r="J274" s="58"/>
      <c r="K274" s="251"/>
      <c r="L274" s="239">
        <f t="shared" si="57"/>
        <v>382.4666666666667</v>
      </c>
      <c r="M274" s="240">
        <f t="shared" si="61"/>
        <v>6.449999999999932</v>
      </c>
      <c r="N274" s="240">
        <f t="shared" si="62"/>
        <v>1469.8999999999999</v>
      </c>
    </row>
    <row r="275" spans="1:14" ht="9.75">
      <c r="A275" s="271">
        <f t="shared" si="60"/>
        <v>24</v>
      </c>
      <c r="B275" s="244" t="s">
        <v>39</v>
      </c>
      <c r="C275" s="253"/>
      <c r="D275" s="255"/>
      <c r="E275" s="256"/>
      <c r="F275" s="58"/>
      <c r="G275" s="257">
        <v>113.5</v>
      </c>
      <c r="H275" s="252">
        <v>81.11666666666667</v>
      </c>
      <c r="I275" s="58">
        <v>187.21666666666667</v>
      </c>
      <c r="J275" s="58"/>
      <c r="K275" s="251"/>
      <c r="L275" s="239">
        <f t="shared" si="57"/>
        <v>381.83333333333337</v>
      </c>
      <c r="M275" s="240">
        <f t="shared" si="61"/>
        <v>0.6333333333333258</v>
      </c>
      <c r="N275" s="240">
        <f t="shared" si="62"/>
        <v>1470.5333333333333</v>
      </c>
    </row>
    <row r="276" spans="1:14" ht="9.75">
      <c r="A276" s="271">
        <f t="shared" si="60"/>
        <v>25</v>
      </c>
      <c r="B276" s="241" t="s">
        <v>227</v>
      </c>
      <c r="C276" s="249">
        <v>125.73333333333333</v>
      </c>
      <c r="D276" s="251">
        <v>67.58333333333333</v>
      </c>
      <c r="E276" s="257"/>
      <c r="F276" s="58"/>
      <c r="G276" s="257"/>
      <c r="H276" s="252">
        <v>42.599999999999994</v>
      </c>
      <c r="I276" s="58">
        <v>133.13333333333333</v>
      </c>
      <c r="J276" s="58"/>
      <c r="K276" s="251"/>
      <c r="L276" s="239">
        <f t="shared" si="57"/>
        <v>369.04999999999995</v>
      </c>
      <c r="M276" s="240">
        <f t="shared" si="61"/>
        <v>12.783333333333417</v>
      </c>
      <c r="N276" s="240">
        <f t="shared" si="62"/>
        <v>1483.3166666666666</v>
      </c>
    </row>
    <row r="277" spans="1:14" ht="9.75">
      <c r="A277" s="271">
        <f t="shared" si="60"/>
        <v>26</v>
      </c>
      <c r="B277" s="241" t="s">
        <v>217</v>
      </c>
      <c r="C277" s="249">
        <v>171.3166666666666</v>
      </c>
      <c r="D277" s="250"/>
      <c r="E277" s="251"/>
      <c r="F277" s="58"/>
      <c r="G277" s="251"/>
      <c r="H277" s="58">
        <v>171.88333333333333</v>
      </c>
      <c r="I277" s="251"/>
      <c r="J277" s="58"/>
      <c r="K277" s="251"/>
      <c r="L277" s="239">
        <f t="shared" si="57"/>
        <v>343.19999999999993</v>
      </c>
      <c r="M277" s="240">
        <f t="shared" si="61"/>
        <v>25.850000000000023</v>
      </c>
      <c r="N277" s="240">
        <f t="shared" si="62"/>
        <v>1509.1666666666665</v>
      </c>
    </row>
    <row r="278" spans="1:14" ht="12">
      <c r="A278" s="271">
        <f t="shared" si="60"/>
        <v>27</v>
      </c>
      <c r="B278" s="244" t="s">
        <v>585</v>
      </c>
      <c r="C278" s="263"/>
      <c r="D278" s="254"/>
      <c r="E278" s="254"/>
      <c r="F278" s="237">
        <v>155.23333333333335</v>
      </c>
      <c r="G278" s="257"/>
      <c r="H278" s="58">
        <v>177.75</v>
      </c>
      <c r="I278" s="251"/>
      <c r="J278" s="58"/>
      <c r="K278" s="251"/>
      <c r="L278" s="239">
        <f t="shared" si="57"/>
        <v>332.98333333333335</v>
      </c>
      <c r="M278" s="240">
        <f t="shared" si="61"/>
        <v>10.216666666666583</v>
      </c>
      <c r="N278" s="240">
        <f t="shared" si="62"/>
        <v>1519.3833333333332</v>
      </c>
    </row>
    <row r="279" spans="1:14" ht="9.75">
      <c r="A279" s="271">
        <f t="shared" si="60"/>
        <v>28</v>
      </c>
      <c r="B279" s="241" t="s">
        <v>234</v>
      </c>
      <c r="C279" s="249">
        <v>99.55</v>
      </c>
      <c r="D279" s="251">
        <v>129.06666666666666</v>
      </c>
      <c r="E279" s="256">
        <v>97.15</v>
      </c>
      <c r="F279" s="58"/>
      <c r="G279" s="251"/>
      <c r="H279" s="251"/>
      <c r="I279" s="251"/>
      <c r="J279" s="58"/>
      <c r="K279" s="251"/>
      <c r="L279" s="239">
        <f t="shared" si="57"/>
        <v>325.76666666666665</v>
      </c>
      <c r="M279" s="240">
        <f t="shared" si="61"/>
        <v>7.216666666666697</v>
      </c>
      <c r="N279" s="240">
        <f t="shared" si="62"/>
        <v>1526.6</v>
      </c>
    </row>
    <row r="280" spans="1:14" ht="9.75">
      <c r="A280" s="271">
        <f t="shared" si="60"/>
        <v>29</v>
      </c>
      <c r="B280" s="244" t="s">
        <v>297</v>
      </c>
      <c r="C280" s="253"/>
      <c r="D280" s="255"/>
      <c r="E280" s="256">
        <v>69.71666666666667</v>
      </c>
      <c r="F280" s="237">
        <v>240</v>
      </c>
      <c r="G280" s="257"/>
      <c r="H280" s="251"/>
      <c r="I280" s="252"/>
      <c r="J280" s="58"/>
      <c r="K280" s="251"/>
      <c r="L280" s="239">
        <f t="shared" si="57"/>
        <v>309.7166666666667</v>
      </c>
      <c r="M280" s="240">
        <f t="shared" si="61"/>
        <v>16.049999999999955</v>
      </c>
      <c r="N280" s="240">
        <f t="shared" si="62"/>
        <v>1542.6499999999999</v>
      </c>
    </row>
    <row r="281" spans="1:14" ht="9.75">
      <c r="A281" s="271">
        <f t="shared" si="60"/>
        <v>30</v>
      </c>
      <c r="B281" s="240" t="s">
        <v>790</v>
      </c>
      <c r="C281" s="249">
        <v>136.61666666666667</v>
      </c>
      <c r="D281" s="251">
        <v>172.5666666666667</v>
      </c>
      <c r="E281" s="251"/>
      <c r="F281" s="58"/>
      <c r="G281" s="251"/>
      <c r="H281" s="251"/>
      <c r="I281" s="251"/>
      <c r="J281" s="58"/>
      <c r="K281" s="251"/>
      <c r="L281" s="239">
        <f t="shared" si="57"/>
        <v>309.1833333333334</v>
      </c>
      <c r="M281" s="240">
        <f t="shared" si="61"/>
        <v>0.533333333333303</v>
      </c>
      <c r="N281" s="240">
        <f t="shared" si="62"/>
        <v>1543.1833333333332</v>
      </c>
    </row>
    <row r="282" spans="1:14" ht="9.75">
      <c r="A282" s="271">
        <f t="shared" si="60"/>
        <v>31</v>
      </c>
      <c r="B282" s="240" t="s">
        <v>119</v>
      </c>
      <c r="C282" s="251"/>
      <c r="D282" s="251">
        <v>200.83333333333334</v>
      </c>
      <c r="E282" s="257"/>
      <c r="F282" s="58"/>
      <c r="G282" s="257"/>
      <c r="H282" s="252">
        <v>107.83333333333334</v>
      </c>
      <c r="I282" s="252"/>
      <c r="J282" s="58"/>
      <c r="K282" s="251"/>
      <c r="L282" s="239">
        <f t="shared" si="57"/>
        <v>308.6666666666667</v>
      </c>
      <c r="M282" s="240">
        <f t="shared" si="61"/>
        <v>0.5166666666667084</v>
      </c>
      <c r="N282" s="240">
        <f t="shared" si="62"/>
        <v>1543.6999999999998</v>
      </c>
    </row>
    <row r="283" spans="1:14" ht="9.75">
      <c r="A283" s="271">
        <f t="shared" si="60"/>
        <v>32</v>
      </c>
      <c r="B283" s="242" t="s">
        <v>701</v>
      </c>
      <c r="C283" s="251"/>
      <c r="D283" s="251"/>
      <c r="E283" s="256"/>
      <c r="F283" s="237"/>
      <c r="G283" s="257"/>
      <c r="H283" s="58">
        <v>157</v>
      </c>
      <c r="I283" s="58">
        <v>139.35</v>
      </c>
      <c r="J283" s="58"/>
      <c r="K283" s="251"/>
      <c r="L283" s="239">
        <f t="shared" si="57"/>
        <v>296.35</v>
      </c>
      <c r="M283" s="240">
        <f t="shared" si="61"/>
        <v>12.316666666666663</v>
      </c>
      <c r="N283" s="240">
        <f t="shared" si="62"/>
        <v>1556.0166666666664</v>
      </c>
    </row>
    <row r="284" spans="1:14" ht="9.75">
      <c r="A284" s="271">
        <f t="shared" si="60"/>
        <v>33</v>
      </c>
      <c r="B284" s="240" t="s">
        <v>369</v>
      </c>
      <c r="C284" s="251"/>
      <c r="D284" s="251">
        <v>111.75</v>
      </c>
      <c r="E284" s="256">
        <v>177.76666666666662</v>
      </c>
      <c r="F284" s="58"/>
      <c r="G284" s="251"/>
      <c r="H284" s="251"/>
      <c r="I284" s="251"/>
      <c r="J284" s="58"/>
      <c r="K284" s="251"/>
      <c r="L284" s="239">
        <f aca="true" t="shared" si="63" ref="L284:L315">SUM(C284:J284)</f>
        <v>289.51666666666665</v>
      </c>
      <c r="M284" s="240">
        <f t="shared" si="61"/>
        <v>6.833333333333371</v>
      </c>
      <c r="N284" s="240">
        <f t="shared" si="62"/>
        <v>1562.85</v>
      </c>
    </row>
    <row r="285" spans="1:14" ht="9.75">
      <c r="A285" s="271">
        <f t="shared" si="60"/>
        <v>34</v>
      </c>
      <c r="B285" s="240" t="s">
        <v>773</v>
      </c>
      <c r="C285" s="240"/>
      <c r="D285" s="251"/>
      <c r="E285" s="256"/>
      <c r="F285" s="58"/>
      <c r="G285" s="251"/>
      <c r="H285" s="251"/>
      <c r="I285" s="58">
        <v>91.81666666666668</v>
      </c>
      <c r="J285" s="58">
        <v>186.04999999999995</v>
      </c>
      <c r="K285" s="251"/>
      <c r="L285" s="239">
        <f t="shared" si="63"/>
        <v>277.8666666666666</v>
      </c>
      <c r="M285" s="240">
        <f t="shared" si="61"/>
        <v>11.650000000000034</v>
      </c>
      <c r="N285" s="240">
        <f t="shared" si="62"/>
        <v>1574.5</v>
      </c>
    </row>
    <row r="286" spans="1:14" ht="9.75">
      <c r="A286" s="271">
        <f t="shared" si="60"/>
        <v>35</v>
      </c>
      <c r="B286" s="240" t="s">
        <v>77</v>
      </c>
      <c r="C286" s="240"/>
      <c r="D286" s="251"/>
      <c r="E286" s="256">
        <v>40</v>
      </c>
      <c r="F286" s="58"/>
      <c r="G286" s="251"/>
      <c r="H286" s="251"/>
      <c r="I286" s="58">
        <v>234.86666666666667</v>
      </c>
      <c r="J286" s="58"/>
      <c r="K286" s="252"/>
      <c r="L286" s="239">
        <f t="shared" si="63"/>
        <v>274.8666666666667</v>
      </c>
      <c r="M286" s="240">
        <f aca="true" t="shared" si="64" ref="M286:M300">L285-L286</f>
        <v>2.999999999999943</v>
      </c>
      <c r="N286" s="240">
        <f aca="true" t="shared" si="65" ref="N286:N300">$L$252-L286</f>
        <v>1577.5</v>
      </c>
    </row>
    <row r="287" spans="1:14" ht="12">
      <c r="A287" s="271">
        <f t="shared" si="60"/>
        <v>36</v>
      </c>
      <c r="B287" s="244" t="s">
        <v>595</v>
      </c>
      <c r="C287" s="263"/>
      <c r="D287" s="254"/>
      <c r="E287" s="254"/>
      <c r="F287" s="237">
        <v>49.03333333333333</v>
      </c>
      <c r="G287" s="257"/>
      <c r="H287" s="251"/>
      <c r="I287" s="251"/>
      <c r="J287" s="58">
        <v>218.78333333333333</v>
      </c>
      <c r="K287" s="251"/>
      <c r="L287" s="239">
        <f t="shared" si="63"/>
        <v>267.81666666666666</v>
      </c>
      <c r="M287" s="240">
        <f t="shared" si="64"/>
        <v>7.050000000000011</v>
      </c>
      <c r="N287" s="240">
        <f t="shared" si="65"/>
        <v>1584.55</v>
      </c>
    </row>
    <row r="288" spans="1:14" ht="12">
      <c r="A288" s="271">
        <f t="shared" si="60"/>
        <v>37</v>
      </c>
      <c r="B288" s="244" t="s">
        <v>588</v>
      </c>
      <c r="C288" s="263"/>
      <c r="D288" s="254"/>
      <c r="E288" s="254"/>
      <c r="F288" s="237">
        <v>116.26666666666671</v>
      </c>
      <c r="G288" s="257">
        <v>149.25</v>
      </c>
      <c r="H288" s="251"/>
      <c r="I288" s="251"/>
      <c r="J288" s="58"/>
      <c r="K288" s="251"/>
      <c r="L288" s="239">
        <f t="shared" si="63"/>
        <v>265.5166666666667</v>
      </c>
      <c r="M288" s="240">
        <f t="shared" si="64"/>
        <v>2.2999999999999545</v>
      </c>
      <c r="N288" s="240">
        <f t="shared" si="65"/>
        <v>1586.85</v>
      </c>
    </row>
    <row r="289" spans="1:14" ht="9.75">
      <c r="A289" s="271">
        <f t="shared" si="60"/>
        <v>38</v>
      </c>
      <c r="B289" s="244" t="s">
        <v>495</v>
      </c>
      <c r="C289" s="249">
        <v>80.16666666666664</v>
      </c>
      <c r="D289" s="259"/>
      <c r="E289" s="256">
        <v>171.5</v>
      </c>
      <c r="F289" s="58"/>
      <c r="G289" s="251"/>
      <c r="H289" s="251"/>
      <c r="I289" s="251"/>
      <c r="J289" s="58"/>
      <c r="K289" s="251"/>
      <c r="L289" s="239">
        <f t="shared" si="63"/>
        <v>251.66666666666663</v>
      </c>
      <c r="M289" s="240">
        <f t="shared" si="64"/>
        <v>13.85000000000008</v>
      </c>
      <c r="N289" s="240">
        <f t="shared" si="65"/>
        <v>1600.6999999999998</v>
      </c>
    </row>
    <row r="290" spans="1:14" ht="9.75">
      <c r="A290" s="271">
        <f t="shared" si="60"/>
        <v>39</v>
      </c>
      <c r="B290" s="241" t="s">
        <v>229</v>
      </c>
      <c r="C290" s="249">
        <v>116.66666666666667</v>
      </c>
      <c r="D290" s="250"/>
      <c r="E290" s="256">
        <v>133.08333333333334</v>
      </c>
      <c r="F290" s="58"/>
      <c r="G290" s="251"/>
      <c r="H290" s="251"/>
      <c r="I290" s="251"/>
      <c r="J290" s="58"/>
      <c r="K290" s="251"/>
      <c r="L290" s="239">
        <f t="shared" si="63"/>
        <v>249.75</v>
      </c>
      <c r="M290" s="240">
        <f t="shared" si="64"/>
        <v>1.9166666666666288</v>
      </c>
      <c r="N290" s="240">
        <f t="shared" si="65"/>
        <v>1602.6166666666666</v>
      </c>
    </row>
    <row r="291" spans="1:14" ht="12">
      <c r="A291" s="271">
        <f t="shared" si="60"/>
        <v>40</v>
      </c>
      <c r="B291" s="244" t="s">
        <v>587</v>
      </c>
      <c r="C291" s="263"/>
      <c r="D291" s="254"/>
      <c r="E291" s="254"/>
      <c r="F291" s="237">
        <v>137.45</v>
      </c>
      <c r="G291" s="257">
        <v>40</v>
      </c>
      <c r="H291" s="251"/>
      <c r="I291" s="58">
        <v>68.46666666666667</v>
      </c>
      <c r="J291" s="58"/>
      <c r="K291" s="252"/>
      <c r="L291" s="239">
        <f t="shared" si="63"/>
        <v>245.91666666666666</v>
      </c>
      <c r="M291" s="240">
        <f t="shared" si="64"/>
        <v>3.833333333333343</v>
      </c>
      <c r="N291" s="240">
        <f t="shared" si="65"/>
        <v>1606.4499999999998</v>
      </c>
    </row>
    <row r="292" spans="1:14" ht="9.75">
      <c r="A292" s="271">
        <f t="shared" si="60"/>
        <v>41</v>
      </c>
      <c r="B292" s="242" t="s">
        <v>697</v>
      </c>
      <c r="C292" s="251"/>
      <c r="D292" s="251"/>
      <c r="E292" s="256"/>
      <c r="F292" s="237"/>
      <c r="G292" s="257"/>
      <c r="H292" s="58">
        <v>240</v>
      </c>
      <c r="I292" s="251"/>
      <c r="J292" s="58"/>
      <c r="K292" s="251"/>
      <c r="L292" s="239">
        <f t="shared" si="63"/>
        <v>240</v>
      </c>
      <c r="M292" s="240">
        <f t="shared" si="64"/>
        <v>5.916666666666657</v>
      </c>
      <c r="N292" s="240">
        <f t="shared" si="65"/>
        <v>1612.3666666666666</v>
      </c>
    </row>
    <row r="293" spans="1:14" ht="9.75">
      <c r="A293" s="271">
        <f t="shared" si="60"/>
        <v>42</v>
      </c>
      <c r="B293" s="258" t="s">
        <v>698</v>
      </c>
      <c r="C293" s="251"/>
      <c r="D293" s="251"/>
      <c r="E293" s="256"/>
      <c r="F293" s="237"/>
      <c r="G293" s="257"/>
      <c r="H293" s="58">
        <v>233.49999999999997</v>
      </c>
      <c r="I293" s="251"/>
      <c r="J293" s="248"/>
      <c r="K293" s="251"/>
      <c r="L293" s="239">
        <f t="shared" si="63"/>
        <v>233.49999999999997</v>
      </c>
      <c r="M293" s="240">
        <f t="shared" si="64"/>
        <v>6.500000000000028</v>
      </c>
      <c r="N293" s="240">
        <f t="shared" si="65"/>
        <v>1618.8666666666666</v>
      </c>
    </row>
    <row r="294" spans="1:14" ht="9.75">
      <c r="A294" s="271">
        <f t="shared" si="60"/>
        <v>43</v>
      </c>
      <c r="B294" s="244" t="s">
        <v>666</v>
      </c>
      <c r="C294" s="253"/>
      <c r="D294" s="255"/>
      <c r="E294" s="256"/>
      <c r="F294" s="58"/>
      <c r="G294" s="257">
        <v>45.36666666666668</v>
      </c>
      <c r="H294" s="251"/>
      <c r="I294" s="252"/>
      <c r="J294" s="58">
        <v>178.93333333333334</v>
      </c>
      <c r="K294" s="251"/>
      <c r="L294" s="239">
        <f t="shared" si="63"/>
        <v>224.3</v>
      </c>
      <c r="M294" s="240">
        <f t="shared" si="64"/>
        <v>9.19999999999996</v>
      </c>
      <c r="N294" s="240">
        <f t="shared" si="65"/>
        <v>1628.0666666666666</v>
      </c>
    </row>
    <row r="295" spans="1:14" ht="9.75">
      <c r="A295" s="271">
        <f t="shared" si="60"/>
        <v>44</v>
      </c>
      <c r="B295" s="244" t="s">
        <v>41</v>
      </c>
      <c r="C295" s="253"/>
      <c r="D295" s="259"/>
      <c r="E295" s="256">
        <v>223.96666666666673</v>
      </c>
      <c r="F295" s="58"/>
      <c r="G295" s="251"/>
      <c r="H295" s="251"/>
      <c r="I295" s="251"/>
      <c r="J295" s="248"/>
      <c r="K295" s="251"/>
      <c r="L295" s="239">
        <f t="shared" si="63"/>
        <v>223.96666666666673</v>
      </c>
      <c r="M295" s="240">
        <f t="shared" si="64"/>
        <v>0.33333333333328596</v>
      </c>
      <c r="N295" s="240">
        <f t="shared" si="65"/>
        <v>1628.3999999999999</v>
      </c>
    </row>
    <row r="296" spans="1:14" ht="9.75">
      <c r="A296" s="271">
        <f t="shared" si="60"/>
        <v>45</v>
      </c>
      <c r="B296" s="244" t="s">
        <v>502</v>
      </c>
      <c r="C296" s="253"/>
      <c r="D296" s="255"/>
      <c r="E296" s="256">
        <v>125.73333333333333</v>
      </c>
      <c r="F296" s="58"/>
      <c r="G296" s="257">
        <v>91.06666666666668</v>
      </c>
      <c r="H296" s="251"/>
      <c r="I296" s="252"/>
      <c r="J296" s="58"/>
      <c r="K296" s="251"/>
      <c r="L296" s="239">
        <f t="shared" si="63"/>
        <v>216.8</v>
      </c>
      <c r="M296" s="240">
        <f t="shared" si="64"/>
        <v>7.166666666666714</v>
      </c>
      <c r="N296" s="240">
        <f t="shared" si="65"/>
        <v>1635.5666666666666</v>
      </c>
    </row>
    <row r="297" spans="1:14" ht="9.75">
      <c r="A297" s="271">
        <f t="shared" si="60"/>
        <v>46</v>
      </c>
      <c r="B297" s="244" t="s">
        <v>508</v>
      </c>
      <c r="C297" s="253"/>
      <c r="D297" s="255"/>
      <c r="E297" s="256">
        <v>90.4</v>
      </c>
      <c r="F297" s="58"/>
      <c r="G297" s="257">
        <v>125.24999999999999</v>
      </c>
      <c r="H297" s="251"/>
      <c r="I297" s="251"/>
      <c r="J297" s="58"/>
      <c r="K297" s="251"/>
      <c r="L297" s="239">
        <f t="shared" si="63"/>
        <v>215.64999999999998</v>
      </c>
      <c r="M297" s="240">
        <f t="shared" si="64"/>
        <v>1.150000000000034</v>
      </c>
      <c r="N297" s="240">
        <f t="shared" si="65"/>
        <v>1636.7166666666667</v>
      </c>
    </row>
    <row r="298" spans="1:14" ht="9.75">
      <c r="A298" s="271">
        <f t="shared" si="60"/>
        <v>47</v>
      </c>
      <c r="B298" s="241" t="s">
        <v>271</v>
      </c>
      <c r="C298" s="249">
        <v>45</v>
      </c>
      <c r="D298" s="250"/>
      <c r="E298" s="257"/>
      <c r="F298" s="237">
        <v>130.5</v>
      </c>
      <c r="G298" s="257"/>
      <c r="H298" s="58">
        <v>40</v>
      </c>
      <c r="I298" s="251"/>
      <c r="J298" s="58"/>
      <c r="K298" s="251"/>
      <c r="L298" s="239">
        <f t="shared" si="63"/>
        <v>215.5</v>
      </c>
      <c r="M298" s="240">
        <f t="shared" si="64"/>
        <v>0.14999999999997726</v>
      </c>
      <c r="N298" s="240">
        <f t="shared" si="65"/>
        <v>1636.8666666666666</v>
      </c>
    </row>
    <row r="299" spans="1:14" ht="9.75">
      <c r="A299" s="271">
        <f t="shared" si="60"/>
        <v>48</v>
      </c>
      <c r="B299" s="240" t="s">
        <v>365</v>
      </c>
      <c r="C299" s="251"/>
      <c r="D299" s="251">
        <v>206.58333333333334</v>
      </c>
      <c r="E299" s="251"/>
      <c r="F299" s="58"/>
      <c r="G299" s="251"/>
      <c r="H299" s="251"/>
      <c r="I299" s="251"/>
      <c r="J299" s="58"/>
      <c r="K299" s="251"/>
      <c r="L299" s="239">
        <f t="shared" si="63"/>
        <v>206.58333333333334</v>
      </c>
      <c r="M299" s="240">
        <f t="shared" si="64"/>
        <v>8.916666666666657</v>
      </c>
      <c r="N299" s="240">
        <f t="shared" si="65"/>
        <v>1645.7833333333333</v>
      </c>
    </row>
    <row r="300" spans="1:14" ht="9.75">
      <c r="A300" s="271">
        <f t="shared" si="60"/>
        <v>49</v>
      </c>
      <c r="B300" s="244" t="s">
        <v>660</v>
      </c>
      <c r="C300" s="253"/>
      <c r="D300" s="255"/>
      <c r="E300" s="256"/>
      <c r="F300" s="58"/>
      <c r="G300" s="257">
        <v>71.75</v>
      </c>
      <c r="H300" s="251"/>
      <c r="I300" s="251"/>
      <c r="J300" s="58">
        <v>130.28333333333333</v>
      </c>
      <c r="K300" s="251"/>
      <c r="L300" s="239">
        <f t="shared" si="63"/>
        <v>202.03333333333333</v>
      </c>
      <c r="M300" s="240">
        <f t="shared" si="64"/>
        <v>4.550000000000011</v>
      </c>
      <c r="N300" s="240">
        <f t="shared" si="65"/>
        <v>1650.3333333333333</v>
      </c>
    </row>
    <row r="301" spans="1:14" ht="9.75">
      <c r="A301" s="271">
        <f t="shared" si="60"/>
        <v>50</v>
      </c>
      <c r="B301" s="240" t="s">
        <v>376</v>
      </c>
      <c r="C301" s="251"/>
      <c r="D301" s="251">
        <v>75.56666666666665</v>
      </c>
      <c r="E301" s="257"/>
      <c r="F301" s="58"/>
      <c r="G301" s="257">
        <v>84.60000000000001</v>
      </c>
      <c r="H301" s="58">
        <v>40</v>
      </c>
      <c r="I301" s="252"/>
      <c r="J301" s="58"/>
      <c r="K301" s="251"/>
      <c r="L301" s="239">
        <f t="shared" si="63"/>
        <v>200.16666666666666</v>
      </c>
      <c r="M301" s="240">
        <f aca="true" t="shared" si="66" ref="M301:M312">L300-L301</f>
        <v>1.8666666666666742</v>
      </c>
      <c r="N301" s="240">
        <f aca="true" t="shared" si="67" ref="N301:N312">$L$252-L301</f>
        <v>1652.1999999999998</v>
      </c>
    </row>
    <row r="302" spans="1:14" ht="12">
      <c r="A302" s="271">
        <f t="shared" si="60"/>
        <v>51</v>
      </c>
      <c r="B302" s="244" t="s">
        <v>589</v>
      </c>
      <c r="C302" s="263"/>
      <c r="D302" s="254"/>
      <c r="E302" s="254"/>
      <c r="F302" s="237">
        <v>109.88333333333334</v>
      </c>
      <c r="G302" s="251"/>
      <c r="H302" s="251"/>
      <c r="I302" s="58">
        <v>86.15000000000002</v>
      </c>
      <c r="J302" s="58"/>
      <c r="K302" s="251"/>
      <c r="L302" s="239">
        <f t="shared" si="63"/>
        <v>196.03333333333336</v>
      </c>
      <c r="M302" s="240">
        <f t="shared" si="66"/>
        <v>4.133333333333297</v>
      </c>
      <c r="N302" s="240">
        <f t="shared" si="67"/>
        <v>1656.3333333333333</v>
      </c>
    </row>
    <row r="303" spans="1:14" ht="9.75">
      <c r="A303" s="271">
        <f t="shared" si="60"/>
        <v>52</v>
      </c>
      <c r="B303" s="244" t="s">
        <v>493</v>
      </c>
      <c r="C303" s="253"/>
      <c r="D303" s="255"/>
      <c r="E303" s="256">
        <v>191.1833333333333</v>
      </c>
      <c r="F303" s="58"/>
      <c r="G303" s="251"/>
      <c r="H303" s="251"/>
      <c r="I303" s="251"/>
      <c r="J303" s="58"/>
      <c r="K303" s="252"/>
      <c r="L303" s="239">
        <f t="shared" si="63"/>
        <v>191.1833333333333</v>
      </c>
      <c r="M303" s="240">
        <f t="shared" si="66"/>
        <v>4.850000000000051</v>
      </c>
      <c r="N303" s="240">
        <f t="shared" si="67"/>
        <v>1661.1833333333332</v>
      </c>
    </row>
    <row r="304" spans="1:14" ht="12">
      <c r="A304" s="271">
        <f t="shared" si="60"/>
        <v>53</v>
      </c>
      <c r="B304" s="244" t="s">
        <v>591</v>
      </c>
      <c r="C304" s="263"/>
      <c r="D304" s="254"/>
      <c r="E304" s="254"/>
      <c r="F304" s="237">
        <v>73.68333333333332</v>
      </c>
      <c r="G304" s="257"/>
      <c r="H304" s="251"/>
      <c r="I304" s="251"/>
      <c r="J304" s="58">
        <v>117.23333333333333</v>
      </c>
      <c r="K304" s="251"/>
      <c r="L304" s="239">
        <f t="shared" si="63"/>
        <v>190.91666666666666</v>
      </c>
      <c r="M304" s="240">
        <f t="shared" si="66"/>
        <v>0.2666666666666515</v>
      </c>
      <c r="N304" s="240">
        <f t="shared" si="67"/>
        <v>1661.4499999999998</v>
      </c>
    </row>
    <row r="305" spans="1:14" ht="9.75">
      <c r="A305" s="271">
        <f t="shared" si="60"/>
        <v>54</v>
      </c>
      <c r="B305" s="241" t="s">
        <v>609</v>
      </c>
      <c r="C305" s="249">
        <v>131.28333333333333</v>
      </c>
      <c r="D305" s="250"/>
      <c r="E305" s="251"/>
      <c r="F305" s="58"/>
      <c r="G305" s="251"/>
      <c r="H305" s="252">
        <v>59.33333333333333</v>
      </c>
      <c r="I305" s="251"/>
      <c r="J305" s="58"/>
      <c r="K305" s="251"/>
      <c r="L305" s="239">
        <f t="shared" si="63"/>
        <v>190.61666666666667</v>
      </c>
      <c r="M305" s="240">
        <f t="shared" si="66"/>
        <v>0.29999999999998295</v>
      </c>
      <c r="N305" s="240">
        <f t="shared" si="67"/>
        <v>1661.75</v>
      </c>
    </row>
    <row r="306" spans="1:14" ht="9.75">
      <c r="A306" s="271">
        <f t="shared" si="60"/>
        <v>55</v>
      </c>
      <c r="B306" s="244" t="s">
        <v>515</v>
      </c>
      <c r="C306" s="253"/>
      <c r="D306" s="255"/>
      <c r="E306" s="256">
        <v>56.900000000000006</v>
      </c>
      <c r="F306" s="58"/>
      <c r="G306" s="251"/>
      <c r="H306" s="251"/>
      <c r="I306" s="58">
        <v>117.86666666666665</v>
      </c>
      <c r="J306" s="58"/>
      <c r="K306" s="251"/>
      <c r="L306" s="239">
        <f t="shared" si="63"/>
        <v>174.76666666666665</v>
      </c>
      <c r="M306" s="240">
        <f t="shared" si="66"/>
        <v>15.850000000000023</v>
      </c>
      <c r="N306" s="240">
        <f t="shared" si="67"/>
        <v>1677.6</v>
      </c>
    </row>
    <row r="307" spans="1:14" ht="9.75">
      <c r="A307" s="271">
        <f t="shared" si="60"/>
        <v>56</v>
      </c>
      <c r="B307" s="240" t="s">
        <v>647</v>
      </c>
      <c r="C307" s="240"/>
      <c r="D307" s="251"/>
      <c r="E307" s="256"/>
      <c r="F307" s="58"/>
      <c r="G307" s="251"/>
      <c r="H307" s="251"/>
      <c r="I307" s="58">
        <v>170.31666666666672</v>
      </c>
      <c r="J307" s="58"/>
      <c r="K307" s="251"/>
      <c r="L307" s="239">
        <f t="shared" si="63"/>
        <v>170.31666666666672</v>
      </c>
      <c r="M307" s="240">
        <f t="shared" si="66"/>
        <v>4.449999999999932</v>
      </c>
      <c r="N307" s="240">
        <f t="shared" si="67"/>
        <v>1682.0499999999997</v>
      </c>
    </row>
    <row r="308" spans="1:14" ht="9.75">
      <c r="A308" s="271">
        <f t="shared" si="60"/>
        <v>57</v>
      </c>
      <c r="B308" s="244" t="s">
        <v>652</v>
      </c>
      <c r="C308" s="253"/>
      <c r="D308" s="255"/>
      <c r="E308" s="256"/>
      <c r="F308" s="58"/>
      <c r="G308" s="257">
        <v>169.89999999999998</v>
      </c>
      <c r="H308" s="257"/>
      <c r="I308" s="251"/>
      <c r="J308" s="248"/>
      <c r="K308" s="251"/>
      <c r="L308" s="239">
        <f t="shared" si="63"/>
        <v>169.89999999999998</v>
      </c>
      <c r="M308" s="240">
        <f t="shared" si="66"/>
        <v>0.41666666666674246</v>
      </c>
      <c r="N308" s="240">
        <f t="shared" si="67"/>
        <v>1682.4666666666667</v>
      </c>
    </row>
    <row r="309" spans="1:14" ht="9.75">
      <c r="A309" s="271">
        <f t="shared" si="60"/>
        <v>58</v>
      </c>
      <c r="B309" s="242" t="s">
        <v>700</v>
      </c>
      <c r="C309" s="251"/>
      <c r="D309" s="251"/>
      <c r="E309" s="256"/>
      <c r="F309" s="237"/>
      <c r="G309" s="257"/>
      <c r="H309" s="58">
        <v>164.8333333333334</v>
      </c>
      <c r="I309" s="251"/>
      <c r="J309" s="58"/>
      <c r="K309" s="252"/>
      <c r="L309" s="239">
        <f t="shared" si="63"/>
        <v>164.8333333333334</v>
      </c>
      <c r="M309" s="240">
        <f t="shared" si="66"/>
        <v>5.066666666666578</v>
      </c>
      <c r="N309" s="240">
        <f t="shared" si="67"/>
        <v>1687.533333333333</v>
      </c>
    </row>
    <row r="310" spans="1:14" ht="9.75">
      <c r="A310" s="271">
        <f t="shared" si="60"/>
        <v>59</v>
      </c>
      <c r="B310" s="244" t="s">
        <v>254</v>
      </c>
      <c r="C310" s="58">
        <v>45</v>
      </c>
      <c r="D310" s="259"/>
      <c r="E310" s="256">
        <v>114.78333333333333</v>
      </c>
      <c r="F310" s="58"/>
      <c r="G310" s="251"/>
      <c r="H310" s="251"/>
      <c r="I310" s="251"/>
      <c r="J310" s="58"/>
      <c r="K310" s="252"/>
      <c r="L310" s="239">
        <f t="shared" si="63"/>
        <v>159.78333333333333</v>
      </c>
      <c r="M310" s="240">
        <f t="shared" si="66"/>
        <v>5.050000000000068</v>
      </c>
      <c r="N310" s="240">
        <f t="shared" si="67"/>
        <v>1692.5833333333333</v>
      </c>
    </row>
    <row r="311" spans="1:14" ht="9.75">
      <c r="A311" s="271">
        <f t="shared" si="60"/>
        <v>60</v>
      </c>
      <c r="B311" s="244" t="s">
        <v>496</v>
      </c>
      <c r="C311" s="253"/>
      <c r="D311" s="259"/>
      <c r="E311" s="256">
        <v>159.54999999999998</v>
      </c>
      <c r="F311" s="58"/>
      <c r="G311" s="251"/>
      <c r="H311" s="251"/>
      <c r="I311" s="251"/>
      <c r="J311" s="248"/>
      <c r="K311" s="251"/>
      <c r="L311" s="239">
        <f t="shared" si="63"/>
        <v>159.54999999999998</v>
      </c>
      <c r="M311" s="240">
        <f t="shared" si="66"/>
        <v>0.2333333333333485</v>
      </c>
      <c r="N311" s="240">
        <f t="shared" si="67"/>
        <v>1692.8166666666666</v>
      </c>
    </row>
    <row r="312" spans="1:14" ht="9.75">
      <c r="A312" s="271">
        <f t="shared" si="60"/>
        <v>61</v>
      </c>
      <c r="B312" s="240" t="s">
        <v>145</v>
      </c>
      <c r="C312" s="251"/>
      <c r="D312" s="251">
        <v>155.63333333333333</v>
      </c>
      <c r="E312" s="257"/>
      <c r="F312" s="58"/>
      <c r="G312" s="257"/>
      <c r="H312" s="251"/>
      <c r="I312" s="251"/>
      <c r="J312" s="58"/>
      <c r="K312" s="251"/>
      <c r="L312" s="239">
        <f t="shared" si="63"/>
        <v>155.63333333333333</v>
      </c>
      <c r="M312" s="240">
        <f t="shared" si="66"/>
        <v>3.916666666666657</v>
      </c>
      <c r="N312" s="240">
        <f t="shared" si="67"/>
        <v>1696.7333333333331</v>
      </c>
    </row>
    <row r="313" spans="1:14" ht="9.75">
      <c r="A313" s="271">
        <f t="shared" si="60"/>
        <v>62</v>
      </c>
      <c r="B313" s="240" t="s">
        <v>765</v>
      </c>
      <c r="C313" s="240"/>
      <c r="D313" s="251"/>
      <c r="E313" s="256"/>
      <c r="F313" s="58"/>
      <c r="G313" s="251"/>
      <c r="H313" s="251"/>
      <c r="I313" s="58">
        <v>150.96666666666667</v>
      </c>
      <c r="J313" s="58"/>
      <c r="K313" s="251"/>
      <c r="L313" s="239">
        <f t="shared" si="63"/>
        <v>150.96666666666667</v>
      </c>
      <c r="M313" s="240">
        <f aca="true" t="shared" si="68" ref="M313:M365">L312-L313</f>
        <v>4.666666666666657</v>
      </c>
      <c r="N313" s="240">
        <f aca="true" t="shared" si="69" ref="N313:N365">$L$252-L313</f>
        <v>1701.3999999999999</v>
      </c>
    </row>
    <row r="314" spans="1:14" ht="9.75">
      <c r="A314" s="271">
        <f t="shared" si="60"/>
        <v>63</v>
      </c>
      <c r="B314" s="258" t="s">
        <v>702</v>
      </c>
      <c r="C314" s="251"/>
      <c r="D314" s="251"/>
      <c r="E314" s="256"/>
      <c r="F314" s="237"/>
      <c r="G314" s="257"/>
      <c r="H314" s="58">
        <v>150.5</v>
      </c>
      <c r="I314" s="251"/>
      <c r="J314" s="58"/>
      <c r="K314" s="251"/>
      <c r="L314" s="239">
        <f t="shared" si="63"/>
        <v>150.5</v>
      </c>
      <c r="M314" s="240">
        <f t="shared" si="68"/>
        <v>0.46666666666666856</v>
      </c>
      <c r="N314" s="240">
        <f t="shared" si="69"/>
        <v>1701.8666666666666</v>
      </c>
    </row>
    <row r="315" spans="1:14" ht="9.75">
      <c r="A315" s="271">
        <f t="shared" si="60"/>
        <v>64</v>
      </c>
      <c r="B315" s="242" t="s">
        <v>35</v>
      </c>
      <c r="C315" s="251"/>
      <c r="D315" s="251"/>
      <c r="E315" s="256"/>
      <c r="F315" s="237"/>
      <c r="G315" s="257"/>
      <c r="H315" s="252">
        <v>40</v>
      </c>
      <c r="I315" s="58">
        <v>110.1</v>
      </c>
      <c r="J315" s="58"/>
      <c r="K315" s="251"/>
      <c r="L315" s="239">
        <f t="shared" si="63"/>
        <v>150.1</v>
      </c>
      <c r="M315" s="240">
        <f t="shared" si="68"/>
        <v>0.4000000000000057</v>
      </c>
      <c r="N315" s="240">
        <f t="shared" si="69"/>
        <v>1702.2666666666667</v>
      </c>
    </row>
    <row r="316" spans="1:14" ht="12">
      <c r="A316" s="271">
        <f t="shared" si="60"/>
        <v>65</v>
      </c>
      <c r="B316" s="244" t="s">
        <v>586</v>
      </c>
      <c r="C316" s="263"/>
      <c r="D316" s="254"/>
      <c r="E316" s="254"/>
      <c r="F316" s="237">
        <v>149.08333333333334</v>
      </c>
      <c r="G316" s="257"/>
      <c r="H316" s="251"/>
      <c r="I316" s="252"/>
      <c r="J316" s="58"/>
      <c r="K316" s="251"/>
      <c r="L316" s="239">
        <f aca="true" t="shared" si="70" ref="L316:L347">SUM(C316:J316)</f>
        <v>149.08333333333334</v>
      </c>
      <c r="M316" s="240">
        <f t="shared" si="68"/>
        <v>1.0166666666666515</v>
      </c>
      <c r="N316" s="240">
        <f t="shared" si="69"/>
        <v>1703.2833333333333</v>
      </c>
    </row>
    <row r="317" spans="1:14" ht="9.75">
      <c r="A317" s="271">
        <f t="shared" si="60"/>
        <v>66</v>
      </c>
      <c r="B317" s="241" t="s">
        <v>59</v>
      </c>
      <c r="C317" s="249">
        <v>147.43333333333334</v>
      </c>
      <c r="D317" s="250"/>
      <c r="E317" s="251"/>
      <c r="F317" s="58"/>
      <c r="G317" s="251"/>
      <c r="H317" s="251"/>
      <c r="I317" s="251"/>
      <c r="J317" s="58"/>
      <c r="K317" s="252"/>
      <c r="L317" s="239">
        <f t="shared" si="70"/>
        <v>147.43333333333334</v>
      </c>
      <c r="M317" s="240">
        <f t="shared" si="68"/>
        <v>1.6500000000000057</v>
      </c>
      <c r="N317" s="240">
        <f t="shared" si="69"/>
        <v>1704.9333333333332</v>
      </c>
    </row>
    <row r="318" spans="1:14" ht="9.75">
      <c r="A318" s="271">
        <f t="shared" si="60"/>
        <v>67</v>
      </c>
      <c r="B318" s="242" t="s">
        <v>818</v>
      </c>
      <c r="C318" s="249"/>
      <c r="D318" s="250"/>
      <c r="E318" s="251"/>
      <c r="F318" s="58"/>
      <c r="G318" s="251"/>
      <c r="H318" s="252"/>
      <c r="I318" s="251"/>
      <c r="J318" s="58">
        <v>147.3</v>
      </c>
      <c r="K318" s="251"/>
      <c r="L318" s="239">
        <f t="shared" si="70"/>
        <v>147.3</v>
      </c>
      <c r="M318" s="240">
        <f t="shared" si="68"/>
        <v>0.13333333333332575</v>
      </c>
      <c r="N318" s="240">
        <f t="shared" si="69"/>
        <v>1705.0666666666666</v>
      </c>
    </row>
    <row r="319" spans="1:14" ht="9.75">
      <c r="A319" s="271">
        <f t="shared" si="60"/>
        <v>68</v>
      </c>
      <c r="B319" s="240" t="s">
        <v>363</v>
      </c>
      <c r="C319" s="251"/>
      <c r="D319" s="251">
        <v>145.08333333333334</v>
      </c>
      <c r="E319" s="251"/>
      <c r="F319" s="58"/>
      <c r="G319" s="251"/>
      <c r="H319" s="251"/>
      <c r="I319" s="251"/>
      <c r="J319" s="58"/>
      <c r="K319" s="252"/>
      <c r="L319" s="239">
        <f t="shared" si="70"/>
        <v>145.08333333333334</v>
      </c>
      <c r="M319" s="240">
        <f t="shared" si="68"/>
        <v>2.2166666666666686</v>
      </c>
      <c r="N319" s="240">
        <f t="shared" si="69"/>
        <v>1707.2833333333333</v>
      </c>
    </row>
    <row r="320" spans="1:14" ht="9.75">
      <c r="A320" s="271">
        <f t="shared" si="60"/>
        <v>69</v>
      </c>
      <c r="B320" s="240" t="s">
        <v>767</v>
      </c>
      <c r="C320" s="240"/>
      <c r="D320" s="251"/>
      <c r="E320" s="256"/>
      <c r="F320" s="58"/>
      <c r="G320" s="251"/>
      <c r="H320" s="251"/>
      <c r="I320" s="58">
        <v>144.78333333333333</v>
      </c>
      <c r="J320" s="58"/>
      <c r="K320" s="251"/>
      <c r="L320" s="239">
        <f t="shared" si="70"/>
        <v>144.78333333333333</v>
      </c>
      <c r="M320" s="240">
        <f t="shared" si="68"/>
        <v>0.30000000000001137</v>
      </c>
      <c r="N320" s="240">
        <f t="shared" si="69"/>
        <v>1707.5833333333333</v>
      </c>
    </row>
    <row r="321" spans="1:14" ht="9.75">
      <c r="A321" s="271">
        <f t="shared" si="60"/>
        <v>70</v>
      </c>
      <c r="B321" s="244" t="s">
        <v>322</v>
      </c>
      <c r="C321" s="253"/>
      <c r="D321" s="259"/>
      <c r="E321" s="256">
        <v>140.73333333333335</v>
      </c>
      <c r="F321" s="58"/>
      <c r="G321" s="257"/>
      <c r="H321" s="251"/>
      <c r="I321" s="251"/>
      <c r="J321" s="58"/>
      <c r="K321" s="251"/>
      <c r="L321" s="239">
        <f t="shared" si="70"/>
        <v>140.73333333333335</v>
      </c>
      <c r="M321" s="240">
        <f t="shared" si="68"/>
        <v>4.049999999999983</v>
      </c>
      <c r="N321" s="240">
        <f t="shared" si="69"/>
        <v>1711.6333333333332</v>
      </c>
    </row>
    <row r="322" spans="1:14" ht="9.75">
      <c r="A322" s="271">
        <f t="shared" si="60"/>
        <v>71</v>
      </c>
      <c r="B322" s="242" t="s">
        <v>819</v>
      </c>
      <c r="C322" s="249"/>
      <c r="D322" s="250"/>
      <c r="E322" s="251"/>
      <c r="F322" s="58"/>
      <c r="G322" s="251"/>
      <c r="H322" s="252"/>
      <c r="I322" s="251"/>
      <c r="J322" s="58">
        <v>138.95</v>
      </c>
      <c r="K322" s="251"/>
      <c r="L322" s="239">
        <f t="shared" si="70"/>
        <v>138.95</v>
      </c>
      <c r="M322" s="240">
        <f t="shared" si="68"/>
        <v>1.7833333333333599</v>
      </c>
      <c r="N322" s="240">
        <f t="shared" si="69"/>
        <v>1713.4166666666665</v>
      </c>
    </row>
    <row r="323" spans="1:14" ht="9.75">
      <c r="A323" s="271">
        <f t="shared" si="60"/>
        <v>72</v>
      </c>
      <c r="B323" s="244" t="s">
        <v>654</v>
      </c>
      <c r="C323" s="253"/>
      <c r="D323" s="255"/>
      <c r="E323" s="256"/>
      <c r="F323" s="58"/>
      <c r="G323" s="257">
        <v>138.68333333333334</v>
      </c>
      <c r="H323" s="251"/>
      <c r="I323" s="252"/>
      <c r="J323" s="58"/>
      <c r="K323" s="251"/>
      <c r="L323" s="239">
        <f t="shared" si="70"/>
        <v>138.68333333333334</v>
      </c>
      <c r="M323" s="240">
        <f t="shared" si="68"/>
        <v>0.2666666666666515</v>
      </c>
      <c r="N323" s="240">
        <f t="shared" si="69"/>
        <v>1713.6833333333332</v>
      </c>
    </row>
    <row r="324" spans="1:14" ht="12">
      <c r="A324" s="271">
        <f t="shared" si="60"/>
        <v>73</v>
      </c>
      <c r="B324" s="244" t="s">
        <v>611</v>
      </c>
      <c r="C324" s="263"/>
      <c r="D324" s="254"/>
      <c r="E324" s="256">
        <v>40</v>
      </c>
      <c r="F324" s="237">
        <v>94.61666666666667</v>
      </c>
      <c r="G324" s="251"/>
      <c r="H324" s="251"/>
      <c r="I324" s="251"/>
      <c r="J324" s="58"/>
      <c r="K324" s="251"/>
      <c r="L324" s="239">
        <f t="shared" si="70"/>
        <v>134.61666666666667</v>
      </c>
      <c r="M324" s="240">
        <f t="shared" si="68"/>
        <v>4.066666666666663</v>
      </c>
      <c r="N324" s="240">
        <f t="shared" si="69"/>
        <v>1717.75</v>
      </c>
    </row>
    <row r="325" spans="1:14" ht="9.75">
      <c r="A325" s="271">
        <f t="shared" si="60"/>
        <v>74</v>
      </c>
      <c r="B325" s="240" t="s">
        <v>771</v>
      </c>
      <c r="C325" s="240"/>
      <c r="D325" s="251"/>
      <c r="E325" s="256"/>
      <c r="F325" s="58"/>
      <c r="G325" s="251"/>
      <c r="H325" s="251"/>
      <c r="I325" s="58">
        <v>128.03333333333333</v>
      </c>
      <c r="J325" s="248"/>
      <c r="K325" s="251"/>
      <c r="L325" s="239">
        <f t="shared" si="70"/>
        <v>128.03333333333333</v>
      </c>
      <c r="M325" s="240">
        <f t="shared" si="68"/>
        <v>6.583333333333343</v>
      </c>
      <c r="N325" s="240">
        <f t="shared" si="69"/>
        <v>1724.3333333333333</v>
      </c>
    </row>
    <row r="326" spans="1:14" ht="9.75">
      <c r="A326" s="271">
        <f t="shared" si="60"/>
        <v>75</v>
      </c>
      <c r="B326" s="244" t="s">
        <v>504</v>
      </c>
      <c r="C326" s="253"/>
      <c r="D326" s="259"/>
      <c r="E326" s="256">
        <v>120.63333333333333</v>
      </c>
      <c r="F326" s="58"/>
      <c r="G326" s="251"/>
      <c r="H326" s="251"/>
      <c r="I326" s="251"/>
      <c r="J326" s="58"/>
      <c r="K326" s="251"/>
      <c r="L326" s="239">
        <f t="shared" si="70"/>
        <v>120.63333333333333</v>
      </c>
      <c r="M326" s="240">
        <f t="shared" si="68"/>
        <v>7.400000000000006</v>
      </c>
      <c r="N326" s="240">
        <f t="shared" si="69"/>
        <v>1731.7333333333331</v>
      </c>
    </row>
    <row r="327" spans="1:14" ht="9.75">
      <c r="A327" s="271">
        <f t="shared" si="60"/>
        <v>76</v>
      </c>
      <c r="B327" s="258" t="s">
        <v>703</v>
      </c>
      <c r="C327" s="251"/>
      <c r="D327" s="251"/>
      <c r="E327" s="256"/>
      <c r="F327" s="237"/>
      <c r="G327" s="257"/>
      <c r="H327" s="252">
        <v>120.5</v>
      </c>
      <c r="I327" s="252"/>
      <c r="J327" s="58"/>
      <c r="K327" s="252"/>
      <c r="L327" s="239">
        <f t="shared" si="70"/>
        <v>120.5</v>
      </c>
      <c r="M327" s="240">
        <f t="shared" si="68"/>
        <v>0.13333333333332575</v>
      </c>
      <c r="N327" s="240">
        <f t="shared" si="69"/>
        <v>1731.8666666666666</v>
      </c>
    </row>
    <row r="328" spans="1:14" ht="9.75">
      <c r="A328" s="271">
        <f t="shared" si="60"/>
        <v>77</v>
      </c>
      <c r="B328" s="240" t="s">
        <v>610</v>
      </c>
      <c r="C328" s="251"/>
      <c r="D328" s="251">
        <v>54.05</v>
      </c>
      <c r="E328" s="251"/>
      <c r="F328" s="58"/>
      <c r="G328" s="251"/>
      <c r="H328" s="252">
        <v>64.58333333333333</v>
      </c>
      <c r="I328" s="251"/>
      <c r="J328" s="58"/>
      <c r="K328" s="251"/>
      <c r="L328" s="239">
        <f t="shared" si="70"/>
        <v>118.63333333333333</v>
      </c>
      <c r="M328" s="240">
        <f t="shared" si="68"/>
        <v>1.8666666666666742</v>
      </c>
      <c r="N328" s="240">
        <f t="shared" si="69"/>
        <v>1733.7333333333331</v>
      </c>
    </row>
    <row r="329" spans="1:14" ht="9.75">
      <c r="A329" s="271">
        <f t="shared" si="60"/>
        <v>78</v>
      </c>
      <c r="B329" s="241" t="s">
        <v>232</v>
      </c>
      <c r="C329" s="249">
        <v>105.91666666666666</v>
      </c>
      <c r="D329" s="250"/>
      <c r="E329" s="251"/>
      <c r="F329" s="58"/>
      <c r="G329" s="251"/>
      <c r="H329" s="251"/>
      <c r="I329" s="251"/>
      <c r="J329" s="58"/>
      <c r="K329" s="251"/>
      <c r="L329" s="239">
        <f t="shared" si="70"/>
        <v>105.91666666666666</v>
      </c>
      <c r="M329" s="240">
        <f t="shared" si="68"/>
        <v>12.716666666666669</v>
      </c>
      <c r="N329" s="240">
        <f t="shared" si="69"/>
        <v>1746.4499999999998</v>
      </c>
    </row>
    <row r="330" spans="1:14" ht="9.75">
      <c r="A330" s="271">
        <f t="shared" si="60"/>
        <v>79</v>
      </c>
      <c r="B330" s="240" t="s">
        <v>772</v>
      </c>
      <c r="C330" s="240"/>
      <c r="D330" s="251"/>
      <c r="E330" s="256"/>
      <c r="F330" s="58"/>
      <c r="G330" s="251"/>
      <c r="H330" s="251"/>
      <c r="I330" s="58">
        <v>104.64999999999999</v>
      </c>
      <c r="J330" s="58"/>
      <c r="K330" s="251"/>
      <c r="L330" s="239">
        <f t="shared" si="70"/>
        <v>104.64999999999999</v>
      </c>
      <c r="M330" s="240">
        <f t="shared" si="68"/>
        <v>1.2666666666666657</v>
      </c>
      <c r="N330" s="240">
        <f t="shared" si="69"/>
        <v>1747.7166666666665</v>
      </c>
    </row>
    <row r="331" spans="1:14" ht="12">
      <c r="A331" s="271">
        <f t="shared" si="60"/>
        <v>80</v>
      </c>
      <c r="B331" s="244" t="s">
        <v>590</v>
      </c>
      <c r="C331" s="263"/>
      <c r="D331" s="254"/>
      <c r="E331" s="254"/>
      <c r="F331" s="237">
        <v>104.33333333333334</v>
      </c>
      <c r="G331" s="257"/>
      <c r="H331" s="251"/>
      <c r="I331" s="251"/>
      <c r="J331" s="58"/>
      <c r="K331" s="251"/>
      <c r="L331" s="239">
        <f t="shared" si="70"/>
        <v>104.33333333333334</v>
      </c>
      <c r="M331" s="240">
        <f t="shared" si="68"/>
        <v>0.31666666666664867</v>
      </c>
      <c r="N331" s="240">
        <f t="shared" si="69"/>
        <v>1748.0333333333333</v>
      </c>
    </row>
    <row r="332" spans="1:14" ht="9.75">
      <c r="A332" s="271">
        <f t="shared" si="60"/>
        <v>81</v>
      </c>
      <c r="B332" s="244" t="s">
        <v>657</v>
      </c>
      <c r="C332" s="253"/>
      <c r="D332" s="255"/>
      <c r="E332" s="256"/>
      <c r="F332" s="58"/>
      <c r="G332" s="257">
        <v>103.5</v>
      </c>
      <c r="H332" s="251"/>
      <c r="I332" s="251"/>
      <c r="J332" s="58"/>
      <c r="K332" s="251"/>
      <c r="L332" s="239">
        <f t="shared" si="70"/>
        <v>103.5</v>
      </c>
      <c r="M332" s="240">
        <f t="shared" si="68"/>
        <v>0.8333333333333428</v>
      </c>
      <c r="N332" s="240">
        <f t="shared" si="69"/>
        <v>1748.8666666666666</v>
      </c>
    </row>
    <row r="333" spans="1:14" ht="12">
      <c r="A333" s="271">
        <f t="shared" si="60"/>
        <v>82</v>
      </c>
      <c r="B333" s="244" t="s">
        <v>594</v>
      </c>
      <c r="C333" s="263"/>
      <c r="D333" s="254"/>
      <c r="E333" s="256">
        <v>48.900000000000006</v>
      </c>
      <c r="F333" s="237">
        <v>54.5</v>
      </c>
      <c r="G333" s="257"/>
      <c r="H333" s="251"/>
      <c r="I333" s="251"/>
      <c r="J333" s="58"/>
      <c r="K333" s="251"/>
      <c r="L333" s="239">
        <f t="shared" si="70"/>
        <v>103.4</v>
      </c>
      <c r="M333" s="240">
        <f t="shared" si="68"/>
        <v>0.09999999999999432</v>
      </c>
      <c r="N333" s="240">
        <f t="shared" si="69"/>
        <v>1748.9666666666665</v>
      </c>
    </row>
    <row r="334" spans="1:14" ht="9.75">
      <c r="A334" s="271">
        <f t="shared" si="60"/>
        <v>83</v>
      </c>
      <c r="B334" s="244" t="s">
        <v>669</v>
      </c>
      <c r="C334" s="253"/>
      <c r="D334" s="255"/>
      <c r="E334" s="256"/>
      <c r="F334" s="58"/>
      <c r="G334" s="257">
        <v>40</v>
      </c>
      <c r="H334" s="251"/>
      <c r="I334" s="58">
        <v>63.233333333333334</v>
      </c>
      <c r="J334" s="58"/>
      <c r="K334" s="251"/>
      <c r="L334" s="239">
        <f t="shared" si="70"/>
        <v>103.23333333333333</v>
      </c>
      <c r="M334" s="240">
        <f t="shared" si="68"/>
        <v>0.1666666666666714</v>
      </c>
      <c r="N334" s="240">
        <f t="shared" si="69"/>
        <v>1749.1333333333332</v>
      </c>
    </row>
    <row r="335" spans="1:14" ht="9.75">
      <c r="A335" s="271">
        <f t="shared" si="60"/>
        <v>84</v>
      </c>
      <c r="B335" s="240" t="s">
        <v>373</v>
      </c>
      <c r="C335" s="251"/>
      <c r="D335" s="251">
        <v>97.13333333333331</v>
      </c>
      <c r="E335" s="257"/>
      <c r="F335" s="58"/>
      <c r="G335" s="257"/>
      <c r="H335" s="251"/>
      <c r="I335" s="251"/>
      <c r="J335" s="58"/>
      <c r="K335" s="252"/>
      <c r="L335" s="239">
        <f t="shared" si="70"/>
        <v>97.13333333333331</v>
      </c>
      <c r="M335" s="240">
        <f t="shared" si="68"/>
        <v>6.100000000000023</v>
      </c>
      <c r="N335" s="240">
        <f t="shared" si="69"/>
        <v>1755.2333333333333</v>
      </c>
    </row>
    <row r="336" spans="1:14" ht="9.75">
      <c r="A336" s="271">
        <f t="shared" si="60"/>
        <v>85</v>
      </c>
      <c r="B336" s="258" t="s">
        <v>705</v>
      </c>
      <c r="C336" s="251"/>
      <c r="D336" s="251"/>
      <c r="E336" s="256"/>
      <c r="F336" s="237"/>
      <c r="G336" s="257"/>
      <c r="H336" s="252">
        <v>94.33333333333334</v>
      </c>
      <c r="I336" s="251"/>
      <c r="J336" s="58"/>
      <c r="K336" s="251"/>
      <c r="L336" s="239">
        <f t="shared" si="70"/>
        <v>94.33333333333334</v>
      </c>
      <c r="M336" s="240">
        <f t="shared" si="68"/>
        <v>2.7999999999999687</v>
      </c>
      <c r="N336" s="240">
        <f t="shared" si="69"/>
        <v>1758.0333333333333</v>
      </c>
    </row>
    <row r="337" spans="1:14" ht="9.75">
      <c r="A337" s="271">
        <f t="shared" si="60"/>
        <v>86</v>
      </c>
      <c r="B337" s="241" t="s">
        <v>237</v>
      </c>
      <c r="C337" s="249">
        <v>88.68333333333335</v>
      </c>
      <c r="D337" s="250"/>
      <c r="E337" s="251"/>
      <c r="F337" s="58"/>
      <c r="G337" s="251"/>
      <c r="H337" s="251"/>
      <c r="I337" s="251"/>
      <c r="J337" s="58"/>
      <c r="K337" s="251"/>
      <c r="L337" s="239">
        <f t="shared" si="70"/>
        <v>88.68333333333335</v>
      </c>
      <c r="M337" s="240">
        <f t="shared" si="68"/>
        <v>5.6499999999999915</v>
      </c>
      <c r="N337" s="240">
        <f t="shared" si="69"/>
        <v>1763.6833333333332</v>
      </c>
    </row>
    <row r="338" spans="1:14" ht="12">
      <c r="A338" s="271">
        <f t="shared" si="60"/>
        <v>87</v>
      </c>
      <c r="B338" s="244" t="s">
        <v>186</v>
      </c>
      <c r="C338" s="263"/>
      <c r="D338" s="254"/>
      <c r="E338" s="254"/>
      <c r="F338" s="237">
        <v>87.81666666666666</v>
      </c>
      <c r="G338" s="251"/>
      <c r="H338" s="251"/>
      <c r="I338" s="251"/>
      <c r="J338" s="58"/>
      <c r="K338" s="251"/>
      <c r="L338" s="239">
        <f t="shared" si="70"/>
        <v>87.81666666666666</v>
      </c>
      <c r="M338" s="240">
        <f t="shared" si="68"/>
        <v>0.8666666666666885</v>
      </c>
      <c r="N338" s="240">
        <f t="shared" si="69"/>
        <v>1764.55</v>
      </c>
    </row>
    <row r="339" spans="1:14" ht="9.75">
      <c r="A339" s="271">
        <f t="shared" si="60"/>
        <v>88</v>
      </c>
      <c r="B339" s="244" t="s">
        <v>357</v>
      </c>
      <c r="C339" s="253"/>
      <c r="D339" s="259"/>
      <c r="E339" s="256">
        <v>82.28333333333333</v>
      </c>
      <c r="F339" s="58"/>
      <c r="G339" s="251"/>
      <c r="H339" s="251"/>
      <c r="I339" s="251"/>
      <c r="J339" s="248"/>
      <c r="K339" s="251"/>
      <c r="L339" s="239">
        <f t="shared" si="70"/>
        <v>82.28333333333333</v>
      </c>
      <c r="M339" s="240">
        <f t="shared" si="68"/>
        <v>5.533333333333331</v>
      </c>
      <c r="N339" s="240">
        <f t="shared" si="69"/>
        <v>1770.0833333333333</v>
      </c>
    </row>
    <row r="340" spans="1:14" ht="9.75">
      <c r="A340" s="271">
        <f t="shared" si="60"/>
        <v>89</v>
      </c>
      <c r="B340" s="258" t="s">
        <v>447</v>
      </c>
      <c r="C340" s="251"/>
      <c r="D340" s="251"/>
      <c r="E340" s="256"/>
      <c r="F340" s="237"/>
      <c r="G340" s="257">
        <v>40</v>
      </c>
      <c r="H340" s="58">
        <v>40</v>
      </c>
      <c r="I340" s="252"/>
      <c r="J340" s="58"/>
      <c r="K340" s="251"/>
      <c r="L340" s="239">
        <f t="shared" si="70"/>
        <v>80</v>
      </c>
      <c r="M340" s="240">
        <f t="shared" si="68"/>
        <v>2.2833333333333314</v>
      </c>
      <c r="N340" s="240">
        <f t="shared" si="69"/>
        <v>1772.3666666666666</v>
      </c>
    </row>
    <row r="341" spans="1:14" ht="9.75">
      <c r="A341" s="271">
        <f t="shared" si="60"/>
        <v>90</v>
      </c>
      <c r="B341" s="244" t="s">
        <v>511</v>
      </c>
      <c r="C341" s="253"/>
      <c r="D341" s="259"/>
      <c r="E341" s="256">
        <v>75.26666666666667</v>
      </c>
      <c r="F341" s="58"/>
      <c r="G341" s="251"/>
      <c r="H341" s="251"/>
      <c r="I341" s="251"/>
      <c r="J341" s="58"/>
      <c r="K341" s="251"/>
      <c r="L341" s="239">
        <f t="shared" si="70"/>
        <v>75.26666666666667</v>
      </c>
      <c r="M341" s="240">
        <f t="shared" si="68"/>
        <v>4.733333333333334</v>
      </c>
      <c r="N341" s="240">
        <f t="shared" si="69"/>
        <v>1777.1</v>
      </c>
    </row>
    <row r="342" spans="1:14" ht="9.75">
      <c r="A342" s="271">
        <f t="shared" si="60"/>
        <v>91</v>
      </c>
      <c r="B342" s="241" t="s">
        <v>240</v>
      </c>
      <c r="C342" s="249">
        <v>75.06666666666666</v>
      </c>
      <c r="D342" s="250"/>
      <c r="E342" s="251"/>
      <c r="F342" s="58"/>
      <c r="G342" s="251"/>
      <c r="H342" s="251"/>
      <c r="I342" s="251"/>
      <c r="J342" s="58"/>
      <c r="K342" s="251"/>
      <c r="L342" s="239">
        <f t="shared" si="70"/>
        <v>75.06666666666666</v>
      </c>
      <c r="M342" s="240">
        <f t="shared" si="68"/>
        <v>0.20000000000000284</v>
      </c>
      <c r="N342" s="240">
        <f t="shared" si="69"/>
        <v>1777.3</v>
      </c>
    </row>
    <row r="343" spans="1:14" ht="9.75">
      <c r="A343" s="271">
        <f t="shared" si="60"/>
        <v>92</v>
      </c>
      <c r="B343" s="258" t="s">
        <v>706</v>
      </c>
      <c r="C343" s="251"/>
      <c r="D343" s="251"/>
      <c r="E343" s="256"/>
      <c r="F343" s="237"/>
      <c r="G343" s="257"/>
      <c r="H343" s="252">
        <v>73.7</v>
      </c>
      <c r="I343" s="251"/>
      <c r="J343" s="58"/>
      <c r="K343" s="251"/>
      <c r="L343" s="239">
        <f t="shared" si="70"/>
        <v>73.7</v>
      </c>
      <c r="M343" s="240">
        <f t="shared" si="68"/>
        <v>1.36666666666666</v>
      </c>
      <c r="N343" s="240">
        <f t="shared" si="69"/>
        <v>1778.6666666666665</v>
      </c>
    </row>
    <row r="344" spans="1:14" ht="9.75">
      <c r="A344" s="271">
        <f t="shared" si="60"/>
        <v>93</v>
      </c>
      <c r="B344" s="241" t="s">
        <v>242</v>
      </c>
      <c r="C344" s="249">
        <v>69.73333333333333</v>
      </c>
      <c r="D344" s="249"/>
      <c r="E344" s="251"/>
      <c r="F344" s="58"/>
      <c r="G344" s="251"/>
      <c r="H344" s="251"/>
      <c r="I344" s="251"/>
      <c r="J344" s="248"/>
      <c r="K344" s="251"/>
      <c r="L344" s="239">
        <f t="shared" si="70"/>
        <v>69.73333333333333</v>
      </c>
      <c r="M344" s="240">
        <f t="shared" si="68"/>
        <v>3.9666666666666686</v>
      </c>
      <c r="N344" s="240">
        <f t="shared" si="69"/>
        <v>1782.6333333333332</v>
      </c>
    </row>
    <row r="345" spans="1:14" ht="12">
      <c r="A345" s="271">
        <f t="shared" si="60"/>
        <v>94</v>
      </c>
      <c r="B345" s="244" t="s">
        <v>592</v>
      </c>
      <c r="C345" s="263"/>
      <c r="D345" s="254"/>
      <c r="E345" s="254"/>
      <c r="F345" s="237">
        <v>68.43333333333334</v>
      </c>
      <c r="G345" s="251"/>
      <c r="H345" s="251"/>
      <c r="I345" s="251"/>
      <c r="J345" s="58"/>
      <c r="K345" s="251"/>
      <c r="L345" s="239">
        <f t="shared" si="70"/>
        <v>68.43333333333334</v>
      </c>
      <c r="M345" s="240">
        <f t="shared" si="68"/>
        <v>1.2999999999999972</v>
      </c>
      <c r="N345" s="240">
        <f t="shared" si="69"/>
        <v>1783.9333333333332</v>
      </c>
    </row>
    <row r="346" spans="1:14" ht="9.75">
      <c r="A346" s="271">
        <f t="shared" si="60"/>
        <v>95</v>
      </c>
      <c r="B346" s="244" t="s">
        <v>662</v>
      </c>
      <c r="C346" s="253"/>
      <c r="D346" s="255"/>
      <c r="E346" s="256"/>
      <c r="F346" s="58"/>
      <c r="G346" s="257">
        <v>65.56666666666666</v>
      </c>
      <c r="H346" s="251"/>
      <c r="I346" s="252"/>
      <c r="J346" s="58"/>
      <c r="K346" s="251"/>
      <c r="L346" s="239">
        <f t="shared" si="70"/>
        <v>65.56666666666666</v>
      </c>
      <c r="M346" s="240">
        <f t="shared" si="68"/>
        <v>2.8666666666666742</v>
      </c>
      <c r="N346" s="240">
        <f t="shared" si="69"/>
        <v>1786.8</v>
      </c>
    </row>
    <row r="347" spans="1:14" ht="9.75">
      <c r="A347" s="271">
        <f t="shared" si="60"/>
        <v>96</v>
      </c>
      <c r="B347" s="241" t="s">
        <v>244</v>
      </c>
      <c r="C347" s="249">
        <v>63.766666666666666</v>
      </c>
      <c r="D347" s="250"/>
      <c r="E347" s="257"/>
      <c r="F347" s="58"/>
      <c r="G347" s="257"/>
      <c r="H347" s="251"/>
      <c r="I347" s="251"/>
      <c r="J347" s="58"/>
      <c r="K347" s="251"/>
      <c r="L347" s="239">
        <f t="shared" si="70"/>
        <v>63.766666666666666</v>
      </c>
      <c r="M347" s="240">
        <f t="shared" si="68"/>
        <v>1.7999999999999972</v>
      </c>
      <c r="N347" s="240">
        <f t="shared" si="69"/>
        <v>1788.6</v>
      </c>
    </row>
    <row r="348" spans="1:14" ht="9.75">
      <c r="A348" s="271">
        <f t="shared" si="60"/>
        <v>97</v>
      </c>
      <c r="B348" s="241" t="s">
        <v>246</v>
      </c>
      <c r="C348" s="249">
        <v>58.5</v>
      </c>
      <c r="D348" s="250"/>
      <c r="E348" s="251"/>
      <c r="F348" s="58"/>
      <c r="G348" s="251"/>
      <c r="H348" s="251"/>
      <c r="I348" s="251"/>
      <c r="J348" s="58"/>
      <c r="K348" s="251"/>
      <c r="L348" s="239">
        <f aca="true" t="shared" si="71" ref="L348:L370">SUM(C348:J348)</f>
        <v>58.5</v>
      </c>
      <c r="M348" s="240">
        <f t="shared" si="68"/>
        <v>5.266666666666666</v>
      </c>
      <c r="N348" s="240">
        <f t="shared" si="69"/>
        <v>1793.8666666666666</v>
      </c>
    </row>
    <row r="349" spans="1:14" ht="9.75">
      <c r="A349" s="271">
        <f t="shared" si="60"/>
        <v>98</v>
      </c>
      <c r="B349" s="244" t="s">
        <v>448</v>
      </c>
      <c r="C349" s="253"/>
      <c r="D349" s="255"/>
      <c r="E349" s="256"/>
      <c r="F349" s="58"/>
      <c r="G349" s="257">
        <v>58.099999999999994</v>
      </c>
      <c r="H349" s="251"/>
      <c r="I349" s="251"/>
      <c r="J349" s="58"/>
      <c r="K349" s="251"/>
      <c r="L349" s="239">
        <f t="shared" si="71"/>
        <v>58.099999999999994</v>
      </c>
      <c r="M349" s="240">
        <f t="shared" si="68"/>
        <v>0.4000000000000057</v>
      </c>
      <c r="N349" s="240">
        <f t="shared" si="69"/>
        <v>1794.2666666666667</v>
      </c>
    </row>
    <row r="350" spans="1:14" ht="9.75">
      <c r="A350" s="271">
        <f t="shared" si="60"/>
        <v>99</v>
      </c>
      <c r="B350" s="240" t="s">
        <v>776</v>
      </c>
      <c r="C350" s="240"/>
      <c r="D350" s="251"/>
      <c r="E350" s="256"/>
      <c r="F350" s="58"/>
      <c r="G350" s="251"/>
      <c r="H350" s="251"/>
      <c r="I350" s="58">
        <v>53.96666666666667</v>
      </c>
      <c r="J350" s="58"/>
      <c r="K350" s="251"/>
      <c r="L350" s="239">
        <f t="shared" si="71"/>
        <v>53.96666666666667</v>
      </c>
      <c r="M350" s="240">
        <f t="shared" si="68"/>
        <v>4.133333333333326</v>
      </c>
      <c r="N350" s="240">
        <f t="shared" si="69"/>
        <v>1798.3999999999999</v>
      </c>
    </row>
    <row r="351" spans="1:14" ht="9.75">
      <c r="A351" s="271">
        <f t="shared" si="60"/>
        <v>100</v>
      </c>
      <c r="B351" s="244" t="s">
        <v>664</v>
      </c>
      <c r="C351" s="253"/>
      <c r="D351" s="255"/>
      <c r="E351" s="256"/>
      <c r="F351" s="58"/>
      <c r="G351" s="257">
        <v>53.08333333333333</v>
      </c>
      <c r="H351" s="251"/>
      <c r="I351" s="251"/>
      <c r="J351" s="58"/>
      <c r="K351" s="251"/>
      <c r="L351" s="239">
        <f t="shared" si="71"/>
        <v>53.08333333333333</v>
      </c>
      <c r="M351" s="240">
        <f t="shared" si="68"/>
        <v>0.88333333333334</v>
      </c>
      <c r="N351" s="240">
        <f t="shared" si="69"/>
        <v>1799.2833333333333</v>
      </c>
    </row>
    <row r="352" spans="1:14" ht="9.75">
      <c r="A352" s="271">
        <f t="shared" si="60"/>
        <v>101</v>
      </c>
      <c r="B352" s="242" t="s">
        <v>707</v>
      </c>
      <c r="C352" s="251"/>
      <c r="D352" s="251"/>
      <c r="E352" s="256"/>
      <c r="F352" s="237"/>
      <c r="G352" s="257"/>
      <c r="H352" s="252">
        <v>51.64999999999999</v>
      </c>
      <c r="I352" s="251"/>
      <c r="J352" s="58"/>
      <c r="K352" s="251"/>
      <c r="L352" s="239">
        <f t="shared" si="71"/>
        <v>51.64999999999999</v>
      </c>
      <c r="M352" s="240">
        <f t="shared" si="68"/>
        <v>1.4333333333333371</v>
      </c>
      <c r="N352" s="240">
        <f t="shared" si="69"/>
        <v>1800.7166666666665</v>
      </c>
    </row>
    <row r="353" spans="1:14" ht="9.75">
      <c r="A353" s="271">
        <f t="shared" si="60"/>
        <v>102</v>
      </c>
      <c r="B353" s="241" t="s">
        <v>248</v>
      </c>
      <c r="C353" s="249">
        <v>51.48333333333334</v>
      </c>
      <c r="D353" s="250"/>
      <c r="E353" s="251"/>
      <c r="F353" s="58"/>
      <c r="G353" s="251"/>
      <c r="H353" s="251"/>
      <c r="I353" s="251"/>
      <c r="J353" s="58"/>
      <c r="K353" s="251"/>
      <c r="L353" s="239">
        <f t="shared" si="71"/>
        <v>51.48333333333334</v>
      </c>
      <c r="M353" s="240">
        <f t="shared" si="68"/>
        <v>0.1666666666666501</v>
      </c>
      <c r="N353" s="240">
        <f t="shared" si="69"/>
        <v>1800.8833333333332</v>
      </c>
    </row>
    <row r="354" spans="1:14" ht="9.75">
      <c r="A354" s="271">
        <f t="shared" si="60"/>
        <v>103</v>
      </c>
      <c r="B354" s="240" t="s">
        <v>380</v>
      </c>
      <c r="C354" s="251"/>
      <c r="D354" s="251">
        <v>47.78333333333332</v>
      </c>
      <c r="E354" s="251"/>
      <c r="F354" s="58"/>
      <c r="G354" s="251"/>
      <c r="H354" s="251"/>
      <c r="I354" s="251"/>
      <c r="J354" s="58"/>
      <c r="K354" s="251"/>
      <c r="L354" s="239">
        <f t="shared" si="71"/>
        <v>47.78333333333332</v>
      </c>
      <c r="M354" s="240">
        <f t="shared" si="68"/>
        <v>3.700000000000024</v>
      </c>
      <c r="N354" s="240">
        <f t="shared" si="69"/>
        <v>1804.5833333333333</v>
      </c>
    </row>
    <row r="355" spans="1:14" ht="9.75">
      <c r="A355" s="271">
        <f t="shared" si="60"/>
        <v>104</v>
      </c>
      <c r="B355" s="241" t="s">
        <v>250</v>
      </c>
      <c r="C355" s="249">
        <v>45.28333333333333</v>
      </c>
      <c r="D355" s="250"/>
      <c r="E355" s="251"/>
      <c r="F355" s="58"/>
      <c r="G355" s="251"/>
      <c r="H355" s="251"/>
      <c r="I355" s="251"/>
      <c r="J355" s="58"/>
      <c r="K355" s="251"/>
      <c r="L355" s="239">
        <f t="shared" si="71"/>
        <v>45.28333333333333</v>
      </c>
      <c r="M355" s="240">
        <f t="shared" si="68"/>
        <v>2.499999999999986</v>
      </c>
      <c r="N355" s="240">
        <f t="shared" si="69"/>
        <v>1807.0833333333333</v>
      </c>
    </row>
    <row r="356" spans="1:14" ht="9.75">
      <c r="A356" s="271">
        <f t="shared" si="60"/>
        <v>105</v>
      </c>
      <c r="B356" s="241" t="s">
        <v>267</v>
      </c>
      <c r="C356" s="249">
        <v>45</v>
      </c>
      <c r="D356" s="250"/>
      <c r="E356" s="251"/>
      <c r="F356" s="58"/>
      <c r="G356" s="257"/>
      <c r="H356" s="251"/>
      <c r="I356" s="251"/>
      <c r="J356" s="58"/>
      <c r="K356" s="251"/>
      <c r="L356" s="239">
        <f t="shared" si="71"/>
        <v>45</v>
      </c>
      <c r="M356" s="240">
        <f t="shared" si="68"/>
        <v>0.28333333333333144</v>
      </c>
      <c r="N356" s="240">
        <f t="shared" si="69"/>
        <v>1807.3666666666666</v>
      </c>
    </row>
    <row r="357" spans="1:14" ht="9.75">
      <c r="A357" s="271">
        <f t="shared" si="60"/>
        <v>106</v>
      </c>
      <c r="B357" s="241" t="s">
        <v>12</v>
      </c>
      <c r="C357" s="249">
        <v>45</v>
      </c>
      <c r="D357" s="250"/>
      <c r="E357" s="251"/>
      <c r="F357" s="58"/>
      <c r="G357" s="251"/>
      <c r="H357" s="251"/>
      <c r="I357" s="251"/>
      <c r="J357" s="58"/>
      <c r="K357" s="251"/>
      <c r="L357" s="239">
        <f t="shared" si="71"/>
        <v>45</v>
      </c>
      <c r="M357" s="240">
        <f t="shared" si="68"/>
        <v>0</v>
      </c>
      <c r="N357" s="240">
        <f t="shared" si="69"/>
        <v>1807.3666666666666</v>
      </c>
    </row>
    <row r="358" spans="1:14" ht="9.75">
      <c r="A358" s="271">
        <f t="shared" si="60"/>
        <v>107</v>
      </c>
      <c r="B358" s="241" t="s">
        <v>109</v>
      </c>
      <c r="C358" s="249">
        <v>45</v>
      </c>
      <c r="D358" s="250"/>
      <c r="E358" s="251"/>
      <c r="F358" s="58"/>
      <c r="G358" s="251"/>
      <c r="H358" s="251"/>
      <c r="I358" s="251"/>
      <c r="J358" s="58"/>
      <c r="K358" s="251"/>
      <c r="L358" s="239">
        <f t="shared" si="71"/>
        <v>45</v>
      </c>
      <c r="M358" s="240">
        <f t="shared" si="68"/>
        <v>0</v>
      </c>
      <c r="N358" s="240">
        <f t="shared" si="69"/>
        <v>1807.3666666666666</v>
      </c>
    </row>
    <row r="359" spans="1:14" ht="9.75">
      <c r="A359" s="271">
        <f t="shared" si="60"/>
        <v>108</v>
      </c>
      <c r="B359" s="241" t="s">
        <v>263</v>
      </c>
      <c r="C359" s="249">
        <v>45</v>
      </c>
      <c r="D359" s="250"/>
      <c r="E359" s="251"/>
      <c r="F359" s="58"/>
      <c r="G359" s="251"/>
      <c r="H359" s="251"/>
      <c r="I359" s="251"/>
      <c r="J359" s="58"/>
      <c r="K359" s="251"/>
      <c r="L359" s="239">
        <f t="shared" si="71"/>
        <v>45</v>
      </c>
      <c r="M359" s="240">
        <f t="shared" si="68"/>
        <v>0</v>
      </c>
      <c r="N359" s="240">
        <f t="shared" si="69"/>
        <v>1807.3666666666666</v>
      </c>
    </row>
    <row r="360" spans="1:14" ht="9.75">
      <c r="A360" s="271">
        <f t="shared" si="60"/>
        <v>109</v>
      </c>
      <c r="B360" s="241" t="s">
        <v>257</v>
      </c>
      <c r="C360" s="249">
        <v>45</v>
      </c>
      <c r="D360" s="250"/>
      <c r="E360" s="257"/>
      <c r="F360" s="58"/>
      <c r="G360" s="251"/>
      <c r="H360" s="251"/>
      <c r="I360" s="251"/>
      <c r="J360" s="58"/>
      <c r="K360" s="251"/>
      <c r="L360" s="239">
        <f t="shared" si="71"/>
        <v>45</v>
      </c>
      <c r="M360" s="240">
        <f t="shared" si="68"/>
        <v>0</v>
      </c>
      <c r="N360" s="240">
        <f t="shared" si="69"/>
        <v>1807.3666666666666</v>
      </c>
    </row>
    <row r="361" spans="1:14" ht="9.75">
      <c r="A361" s="271">
        <f t="shared" si="60"/>
        <v>110</v>
      </c>
      <c r="B361" s="241" t="s">
        <v>259</v>
      </c>
      <c r="C361" s="249">
        <v>45</v>
      </c>
      <c r="D361" s="250"/>
      <c r="E361" s="257"/>
      <c r="F361" s="58"/>
      <c r="G361" s="251"/>
      <c r="H361" s="251"/>
      <c r="I361" s="251"/>
      <c r="J361" s="58"/>
      <c r="K361" s="251"/>
      <c r="L361" s="239">
        <f t="shared" si="71"/>
        <v>45</v>
      </c>
      <c r="M361" s="240">
        <f t="shared" si="68"/>
        <v>0</v>
      </c>
      <c r="N361" s="240">
        <f t="shared" si="69"/>
        <v>1807.3666666666666</v>
      </c>
    </row>
    <row r="362" spans="1:14" ht="9.75">
      <c r="A362" s="271">
        <f t="shared" si="60"/>
        <v>111</v>
      </c>
      <c r="B362" s="241" t="s">
        <v>261</v>
      </c>
      <c r="C362" s="249">
        <v>45</v>
      </c>
      <c r="D362" s="250"/>
      <c r="E362" s="257"/>
      <c r="F362" s="58"/>
      <c r="G362" s="251"/>
      <c r="H362" s="251"/>
      <c r="I362" s="251"/>
      <c r="J362" s="58"/>
      <c r="K362" s="251"/>
      <c r="L362" s="239">
        <f t="shared" si="71"/>
        <v>45</v>
      </c>
      <c r="M362" s="240">
        <f t="shared" si="68"/>
        <v>0</v>
      </c>
      <c r="N362" s="240">
        <f t="shared" si="69"/>
        <v>1807.3666666666666</v>
      </c>
    </row>
    <row r="363" spans="1:14" ht="9.75">
      <c r="A363" s="271">
        <f t="shared" si="60"/>
        <v>112</v>
      </c>
      <c r="B363" s="241" t="s">
        <v>269</v>
      </c>
      <c r="C363" s="249">
        <v>45</v>
      </c>
      <c r="D363" s="250"/>
      <c r="E363" s="257"/>
      <c r="F363" s="58"/>
      <c r="G363" s="251"/>
      <c r="H363" s="251"/>
      <c r="I363" s="251"/>
      <c r="J363" s="58"/>
      <c r="K363" s="251"/>
      <c r="L363" s="239">
        <f t="shared" si="71"/>
        <v>45</v>
      </c>
      <c r="M363" s="240">
        <f t="shared" si="68"/>
        <v>0</v>
      </c>
      <c r="N363" s="240">
        <f t="shared" si="69"/>
        <v>1807.3666666666666</v>
      </c>
    </row>
    <row r="364" spans="1:14" ht="9.75">
      <c r="A364" s="271">
        <f t="shared" si="60"/>
        <v>113</v>
      </c>
      <c r="B364" s="241" t="s">
        <v>265</v>
      </c>
      <c r="C364" s="58">
        <v>45</v>
      </c>
      <c r="D364" s="58"/>
      <c r="E364" s="251"/>
      <c r="F364" s="58"/>
      <c r="G364" s="251"/>
      <c r="H364" s="251"/>
      <c r="I364" s="251"/>
      <c r="J364" s="248"/>
      <c r="K364" s="251"/>
      <c r="L364" s="239">
        <f t="shared" si="71"/>
        <v>45</v>
      </c>
      <c r="M364" s="240">
        <f t="shared" si="68"/>
        <v>0</v>
      </c>
      <c r="N364" s="240">
        <f t="shared" si="69"/>
        <v>1807.3666666666666</v>
      </c>
    </row>
    <row r="365" spans="1:14" ht="9.75">
      <c r="A365" s="271">
        <f t="shared" si="60"/>
        <v>114</v>
      </c>
      <c r="B365" s="244" t="s">
        <v>518</v>
      </c>
      <c r="C365" s="253"/>
      <c r="D365" s="259"/>
      <c r="E365" s="256">
        <v>40</v>
      </c>
      <c r="F365" s="58"/>
      <c r="G365" s="251"/>
      <c r="H365" s="251"/>
      <c r="I365" s="251"/>
      <c r="J365" s="58"/>
      <c r="K365" s="252"/>
      <c r="L365" s="239">
        <f t="shared" si="71"/>
        <v>40</v>
      </c>
      <c r="M365" s="240">
        <f t="shared" si="68"/>
        <v>5</v>
      </c>
      <c r="N365" s="240">
        <f t="shared" si="69"/>
        <v>1812.3666666666666</v>
      </c>
    </row>
    <row r="366" spans="1:14" ht="9.75">
      <c r="A366" s="271">
        <f t="shared" si="60"/>
        <v>115</v>
      </c>
      <c r="B366" s="244" t="s">
        <v>519</v>
      </c>
      <c r="C366" s="253"/>
      <c r="D366" s="259"/>
      <c r="E366" s="256">
        <v>40</v>
      </c>
      <c r="F366" s="58"/>
      <c r="G366" s="251"/>
      <c r="H366" s="251"/>
      <c r="I366" s="251"/>
      <c r="J366" s="58"/>
      <c r="K366" s="251"/>
      <c r="L366" s="239">
        <f t="shared" si="71"/>
        <v>40</v>
      </c>
      <c r="M366" s="240">
        <f>L365-L366</f>
        <v>0</v>
      </c>
      <c r="N366" s="240">
        <f>$L$252-L366</f>
        <v>1812.3666666666666</v>
      </c>
    </row>
    <row r="367" spans="1:14" ht="9.75">
      <c r="A367" s="271">
        <f t="shared" si="60"/>
        <v>116</v>
      </c>
      <c r="B367" s="242" t="s">
        <v>709</v>
      </c>
      <c r="C367" s="251"/>
      <c r="D367" s="251"/>
      <c r="E367" s="256"/>
      <c r="F367" s="237"/>
      <c r="G367" s="257"/>
      <c r="H367" s="58">
        <v>40</v>
      </c>
      <c r="I367" s="251"/>
      <c r="J367" s="58"/>
      <c r="K367" s="251"/>
      <c r="L367" s="239">
        <f t="shared" si="71"/>
        <v>40</v>
      </c>
      <c r="M367" s="240">
        <f>L366-L367</f>
        <v>0</v>
      </c>
      <c r="N367" s="240">
        <f>$L$252-L367</f>
        <v>1812.3666666666666</v>
      </c>
    </row>
    <row r="368" spans="1:14" ht="9.75">
      <c r="A368" s="271">
        <f t="shared" si="60"/>
        <v>117</v>
      </c>
      <c r="B368" s="242" t="s">
        <v>708</v>
      </c>
      <c r="C368" s="251"/>
      <c r="D368" s="251"/>
      <c r="E368" s="256"/>
      <c r="F368" s="237"/>
      <c r="G368" s="257"/>
      <c r="H368" s="58">
        <v>40</v>
      </c>
      <c r="I368" s="251"/>
      <c r="J368" s="248"/>
      <c r="K368" s="251"/>
      <c r="L368" s="239">
        <f t="shared" si="71"/>
        <v>40</v>
      </c>
      <c r="M368" s="240">
        <f>L367-L368</f>
        <v>0</v>
      </c>
      <c r="N368" s="240">
        <f>$L$252-L368</f>
        <v>1812.3666666666666</v>
      </c>
    </row>
    <row r="369" spans="1:14" ht="9.75">
      <c r="A369" s="271">
        <f t="shared" si="60"/>
        <v>118</v>
      </c>
      <c r="B369" s="242" t="s">
        <v>739</v>
      </c>
      <c r="C369" s="251"/>
      <c r="D369" s="251"/>
      <c r="E369" s="256"/>
      <c r="F369" s="237"/>
      <c r="G369" s="257"/>
      <c r="H369" s="58">
        <v>40</v>
      </c>
      <c r="I369" s="251"/>
      <c r="J369" s="58"/>
      <c r="K369" s="251"/>
      <c r="L369" s="239">
        <f t="shared" si="71"/>
        <v>40</v>
      </c>
      <c r="M369" s="240">
        <f>L368-L369</f>
        <v>0</v>
      </c>
      <c r="N369" s="240">
        <f>$L$252-L369</f>
        <v>1812.3666666666666</v>
      </c>
    </row>
    <row r="370" spans="1:14" ht="9.75">
      <c r="A370" s="271">
        <f t="shared" si="60"/>
        <v>119</v>
      </c>
      <c r="B370" s="242" t="s">
        <v>634</v>
      </c>
      <c r="C370" s="251"/>
      <c r="D370" s="251"/>
      <c r="E370" s="256"/>
      <c r="F370" s="237"/>
      <c r="G370" s="257"/>
      <c r="H370" s="58">
        <v>40</v>
      </c>
      <c r="I370" s="251"/>
      <c r="J370" s="58"/>
      <c r="K370" s="251"/>
      <c r="L370" s="239">
        <f t="shared" si="71"/>
        <v>40</v>
      </c>
      <c r="M370" s="240">
        <f>L369-L370</f>
        <v>0</v>
      </c>
      <c r="N370" s="240">
        <f>$L$252-L370</f>
        <v>1812.3666666666666</v>
      </c>
    </row>
    <row r="371" spans="1:14" ht="12">
      <c r="A371" s="284"/>
      <c r="B371" s="244"/>
      <c r="C371" s="292"/>
      <c r="D371" s="293"/>
      <c r="E371" s="293"/>
      <c r="F371" s="237"/>
      <c r="G371" s="261"/>
      <c r="H371" s="261"/>
      <c r="I371" s="261"/>
      <c r="J371" s="249"/>
      <c r="K371" s="261"/>
      <c r="L371" s="261"/>
      <c r="M371" s="261"/>
      <c r="N371" s="261"/>
    </row>
    <row r="372" spans="1:14" ht="9.75">
      <c r="A372" s="367" t="s">
        <v>11</v>
      </c>
      <c r="B372" s="367"/>
      <c r="C372" s="367"/>
      <c r="D372" s="367"/>
      <c r="E372" s="367"/>
      <c r="F372" s="367"/>
      <c r="G372" s="367"/>
      <c r="H372" s="367"/>
      <c r="I372" s="367"/>
      <c r="J372" s="367"/>
      <c r="K372" s="367"/>
      <c r="L372" s="367"/>
      <c r="M372" s="367"/>
      <c r="N372" s="367"/>
    </row>
    <row r="373" spans="1:14" ht="9.75">
      <c r="A373" s="284">
        <v>1</v>
      </c>
      <c r="B373" s="240" t="s">
        <v>74</v>
      </c>
      <c r="C373" s="249">
        <v>216.51666666666668</v>
      </c>
      <c r="D373" s="251">
        <v>233.76666666666668</v>
      </c>
      <c r="E373" s="257">
        <v>208.83333333333334</v>
      </c>
      <c r="F373" s="237">
        <v>211.91666666666663</v>
      </c>
      <c r="G373" s="257">
        <v>233.29999999999998</v>
      </c>
      <c r="H373" s="249">
        <v>213.8333333333334</v>
      </c>
      <c r="I373" s="58">
        <v>178.88333333333333</v>
      </c>
      <c r="J373" s="249">
        <v>208.54999999999998</v>
      </c>
      <c r="K373" s="261"/>
      <c r="L373" s="239">
        <f aca="true" t="shared" si="72" ref="L373:L409">SUM(C373:J373)</f>
        <v>1705.6000000000001</v>
      </c>
      <c r="M373" s="240"/>
      <c r="N373" s="240"/>
    </row>
    <row r="374" spans="1:14" ht="9.75">
      <c r="A374" s="284">
        <f>A373+1</f>
        <v>2</v>
      </c>
      <c r="B374" s="241" t="s">
        <v>278</v>
      </c>
      <c r="C374" s="58">
        <v>200.65</v>
      </c>
      <c r="D374" s="262"/>
      <c r="E374" s="257">
        <v>240</v>
      </c>
      <c r="F374" s="237">
        <v>240</v>
      </c>
      <c r="G374" s="257">
        <v>217.96666666666667</v>
      </c>
      <c r="H374" s="249">
        <v>225.58333333333334</v>
      </c>
      <c r="I374" s="261"/>
      <c r="J374" s="249">
        <v>232.2</v>
      </c>
      <c r="K374" s="261"/>
      <c r="L374" s="239">
        <f t="shared" si="72"/>
        <v>1356.4</v>
      </c>
      <c r="M374" s="240">
        <f aca="true" t="shared" si="73" ref="M374:M388">L373-L374</f>
        <v>349.20000000000005</v>
      </c>
      <c r="N374" s="240">
        <f aca="true" t="shared" si="74" ref="N374:N388">$L$373-L374</f>
        <v>349.20000000000005</v>
      </c>
    </row>
    <row r="375" spans="1:14" ht="9.75">
      <c r="A375" s="284">
        <f>A374+1</f>
        <v>3</v>
      </c>
      <c r="B375" s="241" t="s">
        <v>89</v>
      </c>
      <c r="C375" s="58">
        <v>194.88333333333333</v>
      </c>
      <c r="D375" s="251">
        <v>217.88333333333338</v>
      </c>
      <c r="E375" s="257">
        <v>202.76666666666668</v>
      </c>
      <c r="F375" s="260"/>
      <c r="G375" s="261"/>
      <c r="H375" s="249">
        <v>208.15</v>
      </c>
      <c r="I375" s="58">
        <v>194</v>
      </c>
      <c r="J375" s="249">
        <v>177.3666666666667</v>
      </c>
      <c r="K375" s="261"/>
      <c r="L375" s="239">
        <f t="shared" si="72"/>
        <v>1195.0500000000002</v>
      </c>
      <c r="M375" s="240">
        <f t="shared" si="73"/>
        <v>161.3499999999999</v>
      </c>
      <c r="N375" s="240">
        <f t="shared" si="74"/>
        <v>510.54999999999995</v>
      </c>
    </row>
    <row r="376" spans="1:14" ht="9.75">
      <c r="A376" s="284">
        <f>A375+1</f>
        <v>4</v>
      </c>
      <c r="B376" s="241" t="s">
        <v>530</v>
      </c>
      <c r="C376" s="58"/>
      <c r="D376" s="262"/>
      <c r="E376" s="257">
        <v>130.56666666666666</v>
      </c>
      <c r="F376" s="237">
        <v>187.66666666666666</v>
      </c>
      <c r="G376" s="261"/>
      <c r="H376" s="249">
        <v>198.94999999999993</v>
      </c>
      <c r="I376" s="58">
        <v>221.05</v>
      </c>
      <c r="J376" s="249">
        <v>171.46666666666667</v>
      </c>
      <c r="K376" s="261"/>
      <c r="L376" s="239">
        <f t="shared" si="72"/>
        <v>909.7</v>
      </c>
      <c r="M376" s="240">
        <f t="shared" si="73"/>
        <v>285.35000000000014</v>
      </c>
      <c r="N376" s="240">
        <f t="shared" si="74"/>
        <v>795.9000000000001</v>
      </c>
    </row>
    <row r="377" spans="1:14" ht="9.75">
      <c r="A377" s="284">
        <f aca="true" t="shared" si="75" ref="A377:A409">A376+1</f>
        <v>5</v>
      </c>
      <c r="B377" s="241" t="s">
        <v>43</v>
      </c>
      <c r="C377" s="58">
        <v>221.68333333333334</v>
      </c>
      <c r="D377" s="251">
        <v>209.43333333333337</v>
      </c>
      <c r="E377" s="257">
        <v>233.41666666666666</v>
      </c>
      <c r="F377" s="237">
        <v>235</v>
      </c>
      <c r="G377" s="261"/>
      <c r="H377" s="249"/>
      <c r="I377" s="261"/>
      <c r="J377" s="249"/>
      <c r="K377" s="261"/>
      <c r="L377" s="239">
        <f t="shared" si="72"/>
        <v>899.5333333333333</v>
      </c>
      <c r="M377" s="240">
        <f t="shared" si="73"/>
        <v>10.166666666666742</v>
      </c>
      <c r="N377" s="240">
        <f t="shared" si="74"/>
        <v>806.0666666666668</v>
      </c>
    </row>
    <row r="378" spans="1:14" ht="9.75">
      <c r="A378" s="284">
        <f t="shared" si="75"/>
        <v>6</v>
      </c>
      <c r="B378" s="241" t="s">
        <v>532</v>
      </c>
      <c r="C378" s="58"/>
      <c r="D378" s="262"/>
      <c r="E378" s="257">
        <v>184.63333333333333</v>
      </c>
      <c r="F378" s="260"/>
      <c r="G378" s="257">
        <v>194.41666666666666</v>
      </c>
      <c r="H378" s="249">
        <v>102.96666666666668</v>
      </c>
      <c r="I378" s="58">
        <v>143.18333333333334</v>
      </c>
      <c r="J378" s="249">
        <v>240</v>
      </c>
      <c r="K378" s="261"/>
      <c r="L378" s="239">
        <f t="shared" si="72"/>
        <v>865.2</v>
      </c>
      <c r="M378" s="240">
        <f t="shared" si="73"/>
        <v>34.33333333333326</v>
      </c>
      <c r="N378" s="240">
        <f t="shared" si="74"/>
        <v>840.4000000000001</v>
      </c>
    </row>
    <row r="379" spans="1:14" ht="9.75">
      <c r="A379" s="284">
        <f t="shared" si="75"/>
        <v>7</v>
      </c>
      <c r="B379" s="240" t="s">
        <v>403</v>
      </c>
      <c r="C379" s="249"/>
      <c r="D379" s="251">
        <v>227.6833333333333</v>
      </c>
      <c r="E379" s="257">
        <v>214.25</v>
      </c>
      <c r="F379" s="260"/>
      <c r="G379" s="257">
        <v>240</v>
      </c>
      <c r="H379" s="249">
        <v>143.3</v>
      </c>
      <c r="I379" s="261"/>
      <c r="J379" s="249"/>
      <c r="K379" s="261"/>
      <c r="L379" s="239">
        <f t="shared" si="72"/>
        <v>825.2333333333333</v>
      </c>
      <c r="M379" s="240">
        <f t="shared" si="73"/>
        <v>39.9666666666667</v>
      </c>
      <c r="N379" s="240">
        <f t="shared" si="74"/>
        <v>880.3666666666668</v>
      </c>
    </row>
    <row r="380" spans="1:14" ht="9.75">
      <c r="A380" s="284">
        <f t="shared" si="75"/>
        <v>8</v>
      </c>
      <c r="B380" s="240" t="s">
        <v>79</v>
      </c>
      <c r="C380" s="249"/>
      <c r="D380" s="251">
        <v>199.3666666666667</v>
      </c>
      <c r="E380" s="261"/>
      <c r="F380" s="260"/>
      <c r="G380" s="257">
        <v>171.01666666666662</v>
      </c>
      <c r="H380" s="249">
        <v>181.91666666666666</v>
      </c>
      <c r="I380" s="58">
        <v>206.5</v>
      </c>
      <c r="J380" s="249"/>
      <c r="K380" s="261"/>
      <c r="L380" s="239">
        <f t="shared" si="72"/>
        <v>758.8</v>
      </c>
      <c r="M380" s="240">
        <f t="shared" si="73"/>
        <v>66.4333333333334</v>
      </c>
      <c r="N380" s="240">
        <f t="shared" si="74"/>
        <v>946.8000000000002</v>
      </c>
    </row>
    <row r="381" spans="1:14" ht="12">
      <c r="A381" s="284">
        <f t="shared" si="75"/>
        <v>9</v>
      </c>
      <c r="B381" s="241" t="s">
        <v>108</v>
      </c>
      <c r="C381" s="292"/>
      <c r="D381" s="251">
        <v>191.46666666666667</v>
      </c>
      <c r="E381" s="293"/>
      <c r="F381" s="237">
        <v>158.03333333333333</v>
      </c>
      <c r="G381" s="257">
        <v>161.9666666666667</v>
      </c>
      <c r="H381" s="249">
        <v>189.3666666666667</v>
      </c>
      <c r="I381" s="261"/>
      <c r="J381" s="249"/>
      <c r="K381" s="261"/>
      <c r="L381" s="239">
        <f t="shared" si="72"/>
        <v>700.8333333333334</v>
      </c>
      <c r="M381" s="240">
        <f t="shared" si="73"/>
        <v>57.96666666666658</v>
      </c>
      <c r="N381" s="240">
        <f t="shared" si="74"/>
        <v>1004.7666666666668</v>
      </c>
    </row>
    <row r="382" spans="1:14" ht="9.75">
      <c r="A382" s="284">
        <f t="shared" si="75"/>
        <v>10</v>
      </c>
      <c r="B382" s="244" t="s">
        <v>283</v>
      </c>
      <c r="C382" s="58">
        <v>149.05000000000004</v>
      </c>
      <c r="D382" s="262"/>
      <c r="E382" s="257">
        <v>178.03333333333333</v>
      </c>
      <c r="F382" s="237">
        <v>219.93333333333337</v>
      </c>
      <c r="G382" s="261"/>
      <c r="H382" s="249"/>
      <c r="I382" s="261"/>
      <c r="J382" s="249"/>
      <c r="K382" s="261"/>
      <c r="L382" s="239">
        <f t="shared" si="72"/>
        <v>547.0166666666668</v>
      </c>
      <c r="M382" s="240">
        <f t="shared" si="73"/>
        <v>153.8166666666666</v>
      </c>
      <c r="N382" s="240">
        <f t="shared" si="74"/>
        <v>1158.5833333333335</v>
      </c>
    </row>
    <row r="383" spans="1:14" ht="9.75">
      <c r="A383" s="284">
        <f t="shared" si="75"/>
        <v>11</v>
      </c>
      <c r="B383" s="241" t="s">
        <v>118</v>
      </c>
      <c r="C383" s="58">
        <v>161.61666666666667</v>
      </c>
      <c r="D383" s="262"/>
      <c r="E383" s="261"/>
      <c r="F383" s="260"/>
      <c r="G383" s="261"/>
      <c r="H383" s="249">
        <v>173.85000000000005</v>
      </c>
      <c r="I383" s="58">
        <v>201.28333333333336</v>
      </c>
      <c r="J383" s="249"/>
      <c r="K383" s="261"/>
      <c r="L383" s="239">
        <f t="shared" si="72"/>
        <v>536.75</v>
      </c>
      <c r="M383" s="240">
        <f t="shared" si="73"/>
        <v>10.266666666666765</v>
      </c>
      <c r="N383" s="240">
        <f t="shared" si="74"/>
        <v>1168.8500000000001</v>
      </c>
    </row>
    <row r="384" spans="1:14" ht="9.75">
      <c r="A384" s="284">
        <f t="shared" si="75"/>
        <v>12</v>
      </c>
      <c r="B384" s="241" t="s">
        <v>62</v>
      </c>
      <c r="C384" s="249">
        <v>173.43333333333337</v>
      </c>
      <c r="D384" s="262"/>
      <c r="E384" s="257">
        <v>148.6333333333333</v>
      </c>
      <c r="F384" s="260"/>
      <c r="G384" s="261"/>
      <c r="H384" s="249"/>
      <c r="I384" s="58">
        <v>161.65</v>
      </c>
      <c r="J384" s="249"/>
      <c r="K384" s="261"/>
      <c r="L384" s="239">
        <f t="shared" si="72"/>
        <v>483.7166666666667</v>
      </c>
      <c r="M384" s="240">
        <f t="shared" si="73"/>
        <v>53.0333333333333</v>
      </c>
      <c r="N384" s="240">
        <f t="shared" si="74"/>
        <v>1221.8833333333334</v>
      </c>
    </row>
    <row r="385" spans="1:14" ht="9.75">
      <c r="A385" s="284">
        <f t="shared" si="75"/>
        <v>13</v>
      </c>
      <c r="B385" s="241" t="s">
        <v>525</v>
      </c>
      <c r="C385" s="58"/>
      <c r="D385" s="262"/>
      <c r="E385" s="257">
        <v>219.51666666666668</v>
      </c>
      <c r="F385" s="260"/>
      <c r="G385" s="261"/>
      <c r="H385" s="249"/>
      <c r="I385" s="58">
        <v>233.23333333333326</v>
      </c>
      <c r="J385" s="249"/>
      <c r="K385" s="261"/>
      <c r="L385" s="239">
        <f t="shared" si="72"/>
        <v>452.74999999999994</v>
      </c>
      <c r="M385" s="240">
        <f t="shared" si="73"/>
        <v>30.966666666666754</v>
      </c>
      <c r="N385" s="240">
        <f t="shared" si="74"/>
        <v>1252.8500000000001</v>
      </c>
    </row>
    <row r="386" spans="1:14" ht="9.75">
      <c r="A386" s="284">
        <f t="shared" si="75"/>
        <v>14</v>
      </c>
      <c r="B386" s="241" t="s">
        <v>527</v>
      </c>
      <c r="C386" s="249">
        <v>245</v>
      </c>
      <c r="D386" s="262"/>
      <c r="E386" s="257">
        <v>169.25</v>
      </c>
      <c r="F386" s="260"/>
      <c r="G386" s="261"/>
      <c r="H386" s="249"/>
      <c r="I386" s="261"/>
      <c r="J386" s="249"/>
      <c r="K386" s="261"/>
      <c r="L386" s="239">
        <f t="shared" si="72"/>
        <v>414.25</v>
      </c>
      <c r="M386" s="240">
        <f t="shared" si="73"/>
        <v>38.49999999999994</v>
      </c>
      <c r="N386" s="240">
        <f t="shared" si="74"/>
        <v>1291.3500000000001</v>
      </c>
    </row>
    <row r="387" spans="1:14" ht="12">
      <c r="A387" s="284">
        <f t="shared" si="75"/>
        <v>15</v>
      </c>
      <c r="B387" s="244" t="s">
        <v>603</v>
      </c>
      <c r="C387" s="292"/>
      <c r="D387" s="251">
        <v>174.55</v>
      </c>
      <c r="E387" s="293"/>
      <c r="F387" s="237">
        <v>149.2833333333333</v>
      </c>
      <c r="G387" s="240"/>
      <c r="H387" s="249"/>
      <c r="I387" s="261"/>
      <c r="J387" s="249"/>
      <c r="K387" s="261"/>
      <c r="L387" s="239">
        <f t="shared" si="72"/>
        <v>323.8333333333333</v>
      </c>
      <c r="M387" s="240">
        <f t="shared" si="73"/>
        <v>90.41666666666669</v>
      </c>
      <c r="N387" s="240">
        <f t="shared" si="74"/>
        <v>1381.7666666666669</v>
      </c>
    </row>
    <row r="388" spans="1:14" ht="9.75">
      <c r="A388" s="284">
        <f t="shared" si="75"/>
        <v>16</v>
      </c>
      <c r="B388" s="241" t="s">
        <v>285</v>
      </c>
      <c r="C388" s="58">
        <v>129.01666666666665</v>
      </c>
      <c r="D388" s="262"/>
      <c r="E388" s="261"/>
      <c r="F388" s="260"/>
      <c r="G388" s="261"/>
      <c r="H388" s="249">
        <v>154.96666666666667</v>
      </c>
      <c r="I388" s="261"/>
      <c r="J388" s="249"/>
      <c r="K388" s="261"/>
      <c r="L388" s="239">
        <f t="shared" si="72"/>
        <v>283.98333333333335</v>
      </c>
      <c r="M388" s="240">
        <f t="shared" si="73"/>
        <v>39.849999999999966</v>
      </c>
      <c r="N388" s="240">
        <f t="shared" si="74"/>
        <v>1421.6166666666668</v>
      </c>
    </row>
    <row r="389" spans="1:14" ht="9.75">
      <c r="A389" s="284">
        <f t="shared" si="75"/>
        <v>17</v>
      </c>
      <c r="B389" s="240" t="s">
        <v>777</v>
      </c>
      <c r="C389" s="240"/>
      <c r="D389" s="251"/>
      <c r="E389" s="261"/>
      <c r="F389" s="260"/>
      <c r="G389" s="261"/>
      <c r="H389" s="249"/>
      <c r="I389" s="58">
        <v>240</v>
      </c>
      <c r="J389" s="249"/>
      <c r="K389" s="261"/>
      <c r="L389" s="239">
        <f t="shared" si="72"/>
        <v>240</v>
      </c>
      <c r="M389" s="240">
        <f aca="true" t="shared" si="76" ref="M389:M402">L388-L389</f>
        <v>43.98333333333335</v>
      </c>
      <c r="N389" s="240">
        <f aca="true" t="shared" si="77" ref="N389:N402">$L$373-L389</f>
        <v>1465.6000000000001</v>
      </c>
    </row>
    <row r="390" spans="1:14" ht="9.75">
      <c r="A390" s="284">
        <f t="shared" si="75"/>
        <v>18</v>
      </c>
      <c r="B390" s="240" t="s">
        <v>400</v>
      </c>
      <c r="C390" s="249"/>
      <c r="D390" s="251">
        <v>240</v>
      </c>
      <c r="E390" s="261"/>
      <c r="F390" s="260"/>
      <c r="G390" s="261"/>
      <c r="H390" s="249"/>
      <c r="I390" s="261"/>
      <c r="J390" s="249"/>
      <c r="K390" s="261"/>
      <c r="L390" s="239">
        <f t="shared" si="72"/>
        <v>240</v>
      </c>
      <c r="M390" s="240">
        <f t="shared" si="76"/>
        <v>0</v>
      </c>
      <c r="N390" s="240">
        <f t="shared" si="77"/>
        <v>1465.6000000000001</v>
      </c>
    </row>
    <row r="391" spans="1:14" ht="9.75">
      <c r="A391" s="284">
        <f t="shared" si="75"/>
        <v>19</v>
      </c>
      <c r="B391" s="242" t="s">
        <v>124</v>
      </c>
      <c r="C391" s="58"/>
      <c r="D391" s="251"/>
      <c r="E391" s="257"/>
      <c r="F391" s="260"/>
      <c r="G391" s="261"/>
      <c r="H391" s="249">
        <v>240</v>
      </c>
      <c r="I391" s="261"/>
      <c r="J391" s="249"/>
      <c r="K391" s="261"/>
      <c r="L391" s="239">
        <f t="shared" si="72"/>
        <v>240</v>
      </c>
      <c r="M391" s="240">
        <f t="shared" si="76"/>
        <v>0</v>
      </c>
      <c r="N391" s="240">
        <f t="shared" si="77"/>
        <v>1465.6000000000001</v>
      </c>
    </row>
    <row r="392" spans="1:14" ht="9.75">
      <c r="A392" s="284">
        <f t="shared" si="75"/>
        <v>20</v>
      </c>
      <c r="B392" s="241" t="s">
        <v>274</v>
      </c>
      <c r="C392" s="58">
        <v>239.48333333333332</v>
      </c>
      <c r="D392" s="262"/>
      <c r="E392" s="261"/>
      <c r="F392" s="260"/>
      <c r="G392" s="261"/>
      <c r="H392" s="249"/>
      <c r="I392" s="261"/>
      <c r="J392" s="249"/>
      <c r="K392" s="261"/>
      <c r="L392" s="239">
        <f t="shared" si="72"/>
        <v>239.48333333333332</v>
      </c>
      <c r="M392" s="240">
        <f t="shared" si="76"/>
        <v>0.5166666666666799</v>
      </c>
      <c r="N392" s="240">
        <f t="shared" si="77"/>
        <v>1466.1166666666668</v>
      </c>
    </row>
    <row r="393" spans="1:14" ht="9.75">
      <c r="A393" s="284">
        <f t="shared" si="75"/>
        <v>21</v>
      </c>
      <c r="B393" s="258" t="s">
        <v>710</v>
      </c>
      <c r="C393" s="58"/>
      <c r="D393" s="251"/>
      <c r="E393" s="257"/>
      <c r="F393" s="260"/>
      <c r="G393" s="261"/>
      <c r="H393" s="249">
        <v>233.31666666666666</v>
      </c>
      <c r="I393" s="261"/>
      <c r="J393" s="249"/>
      <c r="K393" s="261"/>
      <c r="L393" s="239">
        <f t="shared" si="72"/>
        <v>233.31666666666666</v>
      </c>
      <c r="M393" s="240">
        <f t="shared" si="76"/>
        <v>6.166666666666657</v>
      </c>
      <c r="N393" s="240">
        <f t="shared" si="77"/>
        <v>1472.2833333333335</v>
      </c>
    </row>
    <row r="394" spans="1:14" ht="9.75">
      <c r="A394" s="284">
        <f t="shared" si="75"/>
        <v>22</v>
      </c>
      <c r="B394" s="241" t="s">
        <v>73</v>
      </c>
      <c r="C394" s="249">
        <v>228.78333333333336</v>
      </c>
      <c r="D394" s="260"/>
      <c r="E394" s="261"/>
      <c r="F394" s="260"/>
      <c r="G394" s="261"/>
      <c r="H394" s="249"/>
      <c r="I394" s="261"/>
      <c r="J394" s="249"/>
      <c r="K394" s="261"/>
      <c r="L394" s="239">
        <f t="shared" si="72"/>
        <v>228.78333333333336</v>
      </c>
      <c r="M394" s="240">
        <f t="shared" si="76"/>
        <v>4.533333333333303</v>
      </c>
      <c r="N394" s="240">
        <f t="shared" si="77"/>
        <v>1476.8166666666668</v>
      </c>
    </row>
    <row r="395" spans="1:14" ht="9.75">
      <c r="A395" s="284">
        <f t="shared" si="75"/>
        <v>23</v>
      </c>
      <c r="B395" s="241" t="s">
        <v>821</v>
      </c>
      <c r="C395" s="58"/>
      <c r="D395" s="251"/>
      <c r="E395" s="257"/>
      <c r="F395" s="260"/>
      <c r="G395" s="261"/>
      <c r="H395" s="249"/>
      <c r="I395" s="261"/>
      <c r="J395" s="249">
        <v>227.13333333333333</v>
      </c>
      <c r="K395" s="261"/>
      <c r="L395" s="239">
        <f t="shared" si="72"/>
        <v>227.13333333333333</v>
      </c>
      <c r="M395" s="240">
        <f t="shared" si="76"/>
        <v>1.650000000000034</v>
      </c>
      <c r="N395" s="240">
        <f t="shared" si="77"/>
        <v>1478.4666666666667</v>
      </c>
    </row>
    <row r="396" spans="1:14" ht="12">
      <c r="A396" s="284">
        <f t="shared" si="75"/>
        <v>24</v>
      </c>
      <c r="B396" s="241" t="s">
        <v>614</v>
      </c>
      <c r="C396" s="292"/>
      <c r="D396" s="293"/>
      <c r="E396" s="293"/>
      <c r="F396" s="237">
        <v>225.08333333333337</v>
      </c>
      <c r="G396" s="261"/>
      <c r="H396" s="249"/>
      <c r="I396" s="261"/>
      <c r="J396" s="249"/>
      <c r="K396" s="261"/>
      <c r="L396" s="239">
        <f t="shared" si="72"/>
        <v>225.08333333333337</v>
      </c>
      <c r="M396" s="240">
        <f t="shared" si="76"/>
        <v>2.0499999999999545</v>
      </c>
      <c r="N396" s="240">
        <f t="shared" si="77"/>
        <v>1480.5166666666669</v>
      </c>
    </row>
    <row r="397" spans="1:14" ht="9.75">
      <c r="A397" s="284">
        <f t="shared" si="75"/>
        <v>25</v>
      </c>
      <c r="B397" s="258" t="s">
        <v>623</v>
      </c>
      <c r="C397" s="58"/>
      <c r="D397" s="251"/>
      <c r="E397" s="257"/>
      <c r="F397" s="260"/>
      <c r="G397" s="261"/>
      <c r="H397" s="249">
        <v>219.91666666666666</v>
      </c>
      <c r="I397" s="261"/>
      <c r="J397" s="249"/>
      <c r="K397" s="261"/>
      <c r="L397" s="239">
        <f t="shared" si="72"/>
        <v>219.91666666666666</v>
      </c>
      <c r="M397" s="240">
        <f t="shared" si="76"/>
        <v>5.166666666666714</v>
      </c>
      <c r="N397" s="240">
        <f t="shared" si="77"/>
        <v>1485.6833333333334</v>
      </c>
    </row>
    <row r="398" spans="1:14" ht="9.75">
      <c r="A398" s="284">
        <f t="shared" si="75"/>
        <v>26</v>
      </c>
      <c r="B398" s="241" t="s">
        <v>822</v>
      </c>
      <c r="C398" s="58"/>
      <c r="D398" s="251"/>
      <c r="E398" s="257"/>
      <c r="F398" s="260"/>
      <c r="G398" s="261"/>
      <c r="H398" s="249"/>
      <c r="I398" s="261"/>
      <c r="J398" s="249">
        <v>216.66666666666666</v>
      </c>
      <c r="K398" s="261"/>
      <c r="L398" s="239">
        <f t="shared" si="72"/>
        <v>216.66666666666666</v>
      </c>
      <c r="M398" s="240">
        <f t="shared" si="76"/>
        <v>3.25</v>
      </c>
      <c r="N398" s="240">
        <f t="shared" si="77"/>
        <v>1488.9333333333334</v>
      </c>
    </row>
    <row r="399" spans="1:14" ht="9.75">
      <c r="A399" s="284">
        <f t="shared" si="75"/>
        <v>27</v>
      </c>
      <c r="B399" s="240" t="s">
        <v>779</v>
      </c>
      <c r="C399" s="240"/>
      <c r="D399" s="251"/>
      <c r="E399" s="261"/>
      <c r="F399" s="260"/>
      <c r="G399" s="261"/>
      <c r="H399" s="249"/>
      <c r="I399" s="58">
        <v>211.83333333333343</v>
      </c>
      <c r="J399" s="249"/>
      <c r="K399" s="261"/>
      <c r="L399" s="239">
        <f t="shared" si="72"/>
        <v>211.83333333333343</v>
      </c>
      <c r="M399" s="240">
        <f t="shared" si="76"/>
        <v>4.833333333333229</v>
      </c>
      <c r="N399" s="240">
        <f t="shared" si="77"/>
        <v>1493.7666666666667</v>
      </c>
    </row>
    <row r="400" spans="1:14" ht="9.75">
      <c r="A400" s="284">
        <f t="shared" si="75"/>
        <v>28</v>
      </c>
      <c r="B400" s="241" t="s">
        <v>677</v>
      </c>
      <c r="C400" s="241"/>
      <c r="D400" s="262"/>
      <c r="E400" s="261"/>
      <c r="F400" s="260"/>
      <c r="G400" s="257">
        <v>202.05</v>
      </c>
      <c r="H400" s="249"/>
      <c r="I400" s="261"/>
      <c r="J400" s="249"/>
      <c r="K400" s="261"/>
      <c r="L400" s="239">
        <f t="shared" si="72"/>
        <v>202.05</v>
      </c>
      <c r="M400" s="240">
        <f t="shared" si="76"/>
        <v>9.783333333333417</v>
      </c>
      <c r="N400" s="240">
        <f t="shared" si="77"/>
        <v>1503.5500000000002</v>
      </c>
    </row>
    <row r="401" spans="1:14" ht="12">
      <c r="A401" s="284">
        <f t="shared" si="75"/>
        <v>29</v>
      </c>
      <c r="B401" s="244" t="s">
        <v>68</v>
      </c>
      <c r="C401" s="292"/>
      <c r="D401" s="293"/>
      <c r="E401" s="293"/>
      <c r="F401" s="237">
        <v>198.16666666666666</v>
      </c>
      <c r="G401" s="261"/>
      <c r="H401" s="249"/>
      <c r="I401" s="261"/>
      <c r="J401" s="249"/>
      <c r="K401" s="261"/>
      <c r="L401" s="239">
        <f t="shared" si="72"/>
        <v>198.16666666666666</v>
      </c>
      <c r="M401" s="240">
        <f t="shared" si="76"/>
        <v>3.883333333333354</v>
      </c>
      <c r="N401" s="240">
        <f t="shared" si="77"/>
        <v>1507.4333333333334</v>
      </c>
    </row>
    <row r="402" spans="1:14" ht="9.75">
      <c r="A402" s="284">
        <f t="shared" si="75"/>
        <v>30</v>
      </c>
      <c r="B402" s="240" t="s">
        <v>390</v>
      </c>
      <c r="C402" s="240"/>
      <c r="D402" s="251"/>
      <c r="E402" s="261"/>
      <c r="F402" s="260"/>
      <c r="G402" s="261"/>
      <c r="H402" s="249"/>
      <c r="I402" s="58">
        <v>187.4</v>
      </c>
      <c r="J402" s="249"/>
      <c r="K402" s="261"/>
      <c r="L402" s="239">
        <f t="shared" si="72"/>
        <v>187.4</v>
      </c>
      <c r="M402" s="240">
        <f t="shared" si="76"/>
        <v>10.766666666666652</v>
      </c>
      <c r="N402" s="240">
        <f t="shared" si="77"/>
        <v>1518.2</v>
      </c>
    </row>
    <row r="403" spans="1:14" ht="9.75">
      <c r="A403" s="284">
        <f t="shared" si="75"/>
        <v>31</v>
      </c>
      <c r="B403" s="244" t="s">
        <v>823</v>
      </c>
      <c r="C403" s="58"/>
      <c r="D403" s="251"/>
      <c r="E403" s="257"/>
      <c r="F403" s="260"/>
      <c r="G403" s="261"/>
      <c r="H403" s="249"/>
      <c r="I403" s="261"/>
      <c r="J403" s="249">
        <v>186.43333333333334</v>
      </c>
      <c r="K403" s="261"/>
      <c r="L403" s="239">
        <f t="shared" si="72"/>
        <v>186.43333333333334</v>
      </c>
      <c r="M403" s="240">
        <f aca="true" t="shared" si="78" ref="M403:M409">L402-L403</f>
        <v>0.9666666666666686</v>
      </c>
      <c r="N403" s="240">
        <f aca="true" t="shared" si="79" ref="N403:N409">$L$373-L403</f>
        <v>1519.1666666666667</v>
      </c>
    </row>
    <row r="404" spans="1:14" ht="9.75">
      <c r="A404" s="284">
        <f t="shared" si="75"/>
        <v>32</v>
      </c>
      <c r="B404" s="240" t="s">
        <v>780</v>
      </c>
      <c r="C404" s="240"/>
      <c r="D404" s="251"/>
      <c r="E404" s="261"/>
      <c r="F404" s="260"/>
      <c r="G404" s="261"/>
      <c r="H404" s="249"/>
      <c r="I404" s="58">
        <v>171.83333333333331</v>
      </c>
      <c r="J404" s="249"/>
      <c r="K404" s="261"/>
      <c r="L404" s="239">
        <f t="shared" si="72"/>
        <v>171.83333333333331</v>
      </c>
      <c r="M404" s="240">
        <f t="shared" si="78"/>
        <v>14.600000000000023</v>
      </c>
      <c r="N404" s="240">
        <f t="shared" si="79"/>
        <v>1533.7666666666669</v>
      </c>
    </row>
    <row r="405" spans="1:14" ht="9.75">
      <c r="A405" s="284">
        <f t="shared" si="75"/>
        <v>33</v>
      </c>
      <c r="B405" s="258" t="s">
        <v>297</v>
      </c>
      <c r="C405" s="58"/>
      <c r="D405" s="251"/>
      <c r="E405" s="257"/>
      <c r="F405" s="260"/>
      <c r="G405" s="261"/>
      <c r="H405" s="249">
        <v>162.3833333333333</v>
      </c>
      <c r="I405" s="261"/>
      <c r="J405" s="249"/>
      <c r="K405" s="261"/>
      <c r="L405" s="239">
        <f t="shared" si="72"/>
        <v>162.3833333333333</v>
      </c>
      <c r="M405" s="240">
        <f t="shared" si="78"/>
        <v>9.450000000000017</v>
      </c>
      <c r="N405" s="240">
        <f t="shared" si="79"/>
        <v>1543.216666666667</v>
      </c>
    </row>
    <row r="406" spans="1:14" ht="9.75">
      <c r="A406" s="284">
        <f t="shared" si="75"/>
        <v>34</v>
      </c>
      <c r="B406" s="244" t="s">
        <v>657</v>
      </c>
      <c r="C406" s="244"/>
      <c r="D406" s="262"/>
      <c r="E406" s="261"/>
      <c r="F406" s="260"/>
      <c r="G406" s="257">
        <v>154.71666666666667</v>
      </c>
      <c r="H406" s="249"/>
      <c r="I406" s="261"/>
      <c r="J406" s="249"/>
      <c r="K406" s="261"/>
      <c r="L406" s="239">
        <f t="shared" si="72"/>
        <v>154.71666666666667</v>
      </c>
      <c r="M406" s="240">
        <f t="shared" si="78"/>
        <v>7.666666666666629</v>
      </c>
      <c r="N406" s="240">
        <f t="shared" si="79"/>
        <v>1550.8833333333334</v>
      </c>
    </row>
    <row r="407" spans="1:14" ht="9.75">
      <c r="A407" s="284">
        <f t="shared" si="75"/>
        <v>35</v>
      </c>
      <c r="B407" s="241" t="s">
        <v>528</v>
      </c>
      <c r="C407" s="58"/>
      <c r="D407" s="262"/>
      <c r="E407" s="257">
        <v>139.36666666666667</v>
      </c>
      <c r="F407" s="260"/>
      <c r="G407" s="261"/>
      <c r="H407" s="249"/>
      <c r="I407" s="261"/>
      <c r="J407" s="249"/>
      <c r="K407" s="261"/>
      <c r="L407" s="239">
        <f t="shared" si="72"/>
        <v>139.36666666666667</v>
      </c>
      <c r="M407" s="240">
        <f t="shared" si="78"/>
        <v>15.349999999999994</v>
      </c>
      <c r="N407" s="240">
        <f t="shared" si="79"/>
        <v>1566.2333333333336</v>
      </c>
    </row>
    <row r="408" spans="1:14" ht="9.75">
      <c r="A408" s="284">
        <f t="shared" si="75"/>
        <v>36</v>
      </c>
      <c r="B408" s="241" t="s">
        <v>287</v>
      </c>
      <c r="C408" s="58">
        <v>105.16666666666671</v>
      </c>
      <c r="D408" s="262"/>
      <c r="E408" s="261"/>
      <c r="F408" s="260"/>
      <c r="G408" s="261"/>
      <c r="H408" s="249"/>
      <c r="I408" s="261"/>
      <c r="J408" s="249"/>
      <c r="K408" s="261"/>
      <c r="L408" s="239">
        <f t="shared" si="72"/>
        <v>105.16666666666671</v>
      </c>
      <c r="M408" s="240">
        <f t="shared" si="78"/>
        <v>34.19999999999996</v>
      </c>
      <c r="N408" s="240">
        <f t="shared" si="79"/>
        <v>1600.4333333333334</v>
      </c>
    </row>
    <row r="409" spans="1:14" ht="9.75">
      <c r="A409" s="284">
        <f t="shared" si="75"/>
        <v>37</v>
      </c>
      <c r="B409" s="258" t="s">
        <v>59</v>
      </c>
      <c r="C409" s="58"/>
      <c r="D409" s="251"/>
      <c r="E409" s="257"/>
      <c r="F409" s="260"/>
      <c r="G409" s="261"/>
      <c r="H409" s="249">
        <v>84.16666666666666</v>
      </c>
      <c r="I409" s="261"/>
      <c r="J409" s="249"/>
      <c r="K409" s="261"/>
      <c r="L409" s="239">
        <f t="shared" si="72"/>
        <v>84.16666666666666</v>
      </c>
      <c r="M409" s="240">
        <f t="shared" si="78"/>
        <v>21.000000000000057</v>
      </c>
      <c r="N409" s="240">
        <f t="shared" si="79"/>
        <v>1621.4333333333334</v>
      </c>
    </row>
    <row r="410" spans="1:14" ht="12">
      <c r="A410" s="284"/>
      <c r="B410" s="244"/>
      <c r="C410" s="292"/>
      <c r="D410" s="293"/>
      <c r="E410" s="293"/>
      <c r="F410" s="237"/>
      <c r="G410" s="261"/>
      <c r="H410" s="261"/>
      <c r="I410" s="261"/>
      <c r="J410" s="249"/>
      <c r="K410" s="261"/>
      <c r="L410" s="261"/>
      <c r="M410" s="261"/>
      <c r="N410" s="261"/>
    </row>
    <row r="411" spans="1:14" ht="9.75">
      <c r="A411" s="366" t="s">
        <v>54</v>
      </c>
      <c r="B411" s="366"/>
      <c r="C411" s="366"/>
      <c r="D411" s="366"/>
      <c r="E411" s="366"/>
      <c r="F411" s="366"/>
      <c r="G411" s="366"/>
      <c r="H411" s="366"/>
      <c r="I411" s="366"/>
      <c r="J411" s="366"/>
      <c r="K411" s="366"/>
      <c r="L411" s="366"/>
      <c r="M411" s="366"/>
      <c r="N411" s="366"/>
    </row>
    <row r="412" spans="1:14" ht="9.75">
      <c r="A412" s="58">
        <v>1</v>
      </c>
      <c r="B412" s="240" t="s">
        <v>302</v>
      </c>
      <c r="C412" s="260"/>
      <c r="D412" s="251">
        <v>47.8</v>
      </c>
      <c r="E412" s="240"/>
      <c r="F412" s="237">
        <v>47.31666666666667</v>
      </c>
      <c r="G412" s="58">
        <v>40</v>
      </c>
      <c r="H412" s="58">
        <v>40</v>
      </c>
      <c r="I412" s="240"/>
      <c r="J412" s="58">
        <v>80</v>
      </c>
      <c r="K412" s="240"/>
      <c r="L412" s="239">
        <f aca="true" t="shared" si="80" ref="L412:L446">SUM(C412:J412)</f>
        <v>255.11666666666667</v>
      </c>
      <c r="M412" s="240"/>
      <c r="N412" s="240"/>
    </row>
    <row r="413" spans="1:14" ht="12">
      <c r="A413" s="58">
        <f>A412+1</f>
        <v>2</v>
      </c>
      <c r="B413" s="241" t="s">
        <v>211</v>
      </c>
      <c r="C413" s="292"/>
      <c r="D413" s="251">
        <v>47.416666666666664</v>
      </c>
      <c r="E413" s="246">
        <v>40</v>
      </c>
      <c r="F413" s="237">
        <v>19.96666666666667</v>
      </c>
      <c r="G413" s="58">
        <v>20</v>
      </c>
      <c r="H413" s="58">
        <v>20</v>
      </c>
      <c r="I413" s="240"/>
      <c r="J413" s="58">
        <v>76.86666666666666</v>
      </c>
      <c r="K413" s="240"/>
      <c r="L413" s="239">
        <f t="shared" si="80"/>
        <v>224.25</v>
      </c>
      <c r="M413" s="240">
        <f>L412-L413</f>
        <v>30.866666666666674</v>
      </c>
      <c r="N413" s="240">
        <f>$L$412-L413</f>
        <v>30.866666666666674</v>
      </c>
    </row>
    <row r="414" spans="1:14" ht="9.75">
      <c r="A414" s="58">
        <f>A413+1</f>
        <v>3</v>
      </c>
      <c r="B414" s="241" t="s">
        <v>608</v>
      </c>
      <c r="C414" s="249">
        <v>41</v>
      </c>
      <c r="D414" s="251">
        <v>42.18333333333333</v>
      </c>
      <c r="E414" s="293"/>
      <c r="F414" s="237">
        <v>20</v>
      </c>
      <c r="G414" s="58">
        <v>20</v>
      </c>
      <c r="H414" s="58"/>
      <c r="I414" s="58">
        <v>39.61666666666667</v>
      </c>
      <c r="J414" s="58"/>
      <c r="K414" s="240"/>
      <c r="L414" s="239">
        <f t="shared" si="80"/>
        <v>162.8</v>
      </c>
      <c r="M414" s="240">
        <f aca="true" t="shared" si="81" ref="M414:M424">L413-L414</f>
        <v>61.44999999999999</v>
      </c>
      <c r="N414" s="240">
        <f aca="true" t="shared" si="82" ref="N414:N424">$L$412-L414</f>
        <v>92.31666666666666</v>
      </c>
    </row>
    <row r="415" spans="1:14" ht="9.75">
      <c r="A415" s="58">
        <f>A414+1</f>
        <v>4</v>
      </c>
      <c r="B415" s="244" t="s">
        <v>824</v>
      </c>
      <c r="C415" s="240"/>
      <c r="D415" s="240"/>
      <c r="E415" s="240"/>
      <c r="F415" s="240"/>
      <c r="G415" s="240"/>
      <c r="H415" s="240"/>
      <c r="I415" s="240"/>
      <c r="J415" s="58">
        <v>72.56666666666666</v>
      </c>
      <c r="K415" s="240"/>
      <c r="L415" s="239">
        <f t="shared" si="80"/>
        <v>72.56666666666666</v>
      </c>
      <c r="M415" s="240">
        <f t="shared" si="81"/>
        <v>90.23333333333335</v>
      </c>
      <c r="N415" s="240">
        <f t="shared" si="82"/>
        <v>182.55</v>
      </c>
    </row>
    <row r="416" spans="1:14" ht="9.75">
      <c r="A416" s="58">
        <f>A415+1</f>
        <v>5</v>
      </c>
      <c r="B416" s="244" t="s">
        <v>825</v>
      </c>
      <c r="C416" s="240"/>
      <c r="D416" s="240"/>
      <c r="E416" s="240"/>
      <c r="F416" s="240"/>
      <c r="G416" s="240"/>
      <c r="H416" s="240"/>
      <c r="I416" s="240"/>
      <c r="J416" s="58">
        <v>63.13333333333333</v>
      </c>
      <c r="K416" s="240"/>
      <c r="L416" s="239">
        <f t="shared" si="80"/>
        <v>63.13333333333333</v>
      </c>
      <c r="M416" s="240">
        <f t="shared" si="81"/>
        <v>9.43333333333333</v>
      </c>
      <c r="N416" s="240">
        <f t="shared" si="82"/>
        <v>191.98333333333335</v>
      </c>
    </row>
    <row r="417" spans="1:14" ht="9.75">
      <c r="A417" s="58">
        <f aca="true" t="shared" si="83" ref="A417:A443">A416+1</f>
        <v>6</v>
      </c>
      <c r="B417" s="244" t="s">
        <v>826</v>
      </c>
      <c r="C417" s="240"/>
      <c r="D417" s="240"/>
      <c r="E417" s="240"/>
      <c r="F417" s="240"/>
      <c r="G417" s="240"/>
      <c r="H417" s="240"/>
      <c r="I417" s="240"/>
      <c r="J417" s="58">
        <v>62.15</v>
      </c>
      <c r="K417" s="240"/>
      <c r="L417" s="239">
        <f t="shared" si="80"/>
        <v>62.15</v>
      </c>
      <c r="M417" s="240">
        <f t="shared" si="81"/>
        <v>0.9833333333333343</v>
      </c>
      <c r="N417" s="240">
        <f t="shared" si="82"/>
        <v>192.96666666666667</v>
      </c>
    </row>
    <row r="418" spans="1:14" ht="9.75">
      <c r="A418" s="58">
        <f t="shared" si="83"/>
        <v>7</v>
      </c>
      <c r="B418" s="244" t="s">
        <v>681</v>
      </c>
      <c r="C418" s="244"/>
      <c r="D418" s="247"/>
      <c r="E418" s="240"/>
      <c r="F418" s="247"/>
      <c r="G418" s="58">
        <v>20</v>
      </c>
      <c r="H418" s="58">
        <v>37.416666666666664</v>
      </c>
      <c r="I418" s="240"/>
      <c r="J418" s="58"/>
      <c r="K418" s="261"/>
      <c r="L418" s="239">
        <f t="shared" si="80"/>
        <v>57.416666666666664</v>
      </c>
      <c r="M418" s="240">
        <f t="shared" si="81"/>
        <v>4.733333333333334</v>
      </c>
      <c r="N418" s="240">
        <f t="shared" si="82"/>
        <v>197.70000000000002</v>
      </c>
    </row>
    <row r="419" spans="1:14" ht="9.75">
      <c r="A419" s="58">
        <f t="shared" si="83"/>
        <v>8</v>
      </c>
      <c r="B419" s="240" t="s">
        <v>425</v>
      </c>
      <c r="C419" s="247"/>
      <c r="D419" s="251">
        <v>33.3</v>
      </c>
      <c r="E419" s="246">
        <v>22.016666666666666</v>
      </c>
      <c r="F419" s="247"/>
      <c r="G419" s="58"/>
      <c r="H419" s="58"/>
      <c r="I419" s="240"/>
      <c r="J419" s="58"/>
      <c r="K419" s="240"/>
      <c r="L419" s="239">
        <f t="shared" si="80"/>
        <v>55.31666666666666</v>
      </c>
      <c r="M419" s="240">
        <f t="shared" si="81"/>
        <v>2.1000000000000014</v>
      </c>
      <c r="N419" s="240">
        <f t="shared" si="82"/>
        <v>199.8</v>
      </c>
    </row>
    <row r="420" spans="1:14" ht="9.75">
      <c r="A420" s="58">
        <f t="shared" si="83"/>
        <v>9</v>
      </c>
      <c r="B420" s="240" t="s">
        <v>783</v>
      </c>
      <c r="C420" s="240"/>
      <c r="D420" s="247"/>
      <c r="E420" s="240"/>
      <c r="F420" s="247"/>
      <c r="G420" s="240"/>
      <c r="H420" s="240"/>
      <c r="I420" s="58">
        <v>54</v>
      </c>
      <c r="J420" s="58"/>
      <c r="K420" s="240"/>
      <c r="L420" s="239">
        <f t="shared" si="80"/>
        <v>54</v>
      </c>
      <c r="M420" s="240">
        <f t="shared" si="81"/>
        <v>1.3166666666666629</v>
      </c>
      <c r="N420" s="240">
        <f t="shared" si="82"/>
        <v>201.11666666666667</v>
      </c>
    </row>
    <row r="421" spans="1:14" ht="9.75">
      <c r="A421" s="58">
        <f t="shared" si="83"/>
        <v>10</v>
      </c>
      <c r="B421" s="240" t="s">
        <v>784</v>
      </c>
      <c r="C421" s="240"/>
      <c r="D421" s="247"/>
      <c r="E421" s="240"/>
      <c r="F421" s="247"/>
      <c r="G421" s="240"/>
      <c r="H421" s="240"/>
      <c r="I421" s="58">
        <v>53.28333333333333</v>
      </c>
      <c r="J421" s="58"/>
      <c r="K421" s="240"/>
      <c r="L421" s="239">
        <f t="shared" si="80"/>
        <v>53.28333333333333</v>
      </c>
      <c r="M421" s="240">
        <f t="shared" si="81"/>
        <v>0.7166666666666686</v>
      </c>
      <c r="N421" s="240">
        <f t="shared" si="82"/>
        <v>201.83333333333334</v>
      </c>
    </row>
    <row r="422" spans="1:14" ht="9.75">
      <c r="A422" s="58">
        <f t="shared" si="83"/>
        <v>11</v>
      </c>
      <c r="B422" s="240" t="s">
        <v>785</v>
      </c>
      <c r="C422" s="240"/>
      <c r="D422" s="240"/>
      <c r="E422" s="240"/>
      <c r="F422" s="240"/>
      <c r="G422" s="240"/>
      <c r="H422" s="240"/>
      <c r="I422" s="58">
        <v>51.15</v>
      </c>
      <c r="J422" s="58"/>
      <c r="K422" s="240"/>
      <c r="L422" s="239">
        <f t="shared" si="80"/>
        <v>51.15</v>
      </c>
      <c r="M422" s="240">
        <f t="shared" si="81"/>
        <v>2.133333333333333</v>
      </c>
      <c r="N422" s="240">
        <f t="shared" si="82"/>
        <v>203.96666666666667</v>
      </c>
    </row>
    <row r="423" spans="1:14" ht="12">
      <c r="A423" s="58">
        <f t="shared" si="83"/>
        <v>12</v>
      </c>
      <c r="B423" s="244" t="s">
        <v>604</v>
      </c>
      <c r="C423" s="292"/>
      <c r="D423" s="293"/>
      <c r="E423" s="293"/>
      <c r="F423" s="237">
        <v>49</v>
      </c>
      <c r="G423" s="58"/>
      <c r="H423" s="58"/>
      <c r="I423" s="240"/>
      <c r="J423" s="58"/>
      <c r="K423" s="240"/>
      <c r="L423" s="239">
        <f t="shared" si="80"/>
        <v>49</v>
      </c>
      <c r="M423" s="240">
        <f t="shared" si="81"/>
        <v>2.1499999999999986</v>
      </c>
      <c r="N423" s="240">
        <f t="shared" si="82"/>
        <v>206.11666666666667</v>
      </c>
    </row>
    <row r="424" spans="1:14" ht="9.75">
      <c r="A424" s="58">
        <f t="shared" si="83"/>
        <v>13</v>
      </c>
      <c r="B424" s="240" t="s">
        <v>112</v>
      </c>
      <c r="C424" s="247"/>
      <c r="D424" s="251">
        <v>47.61666666666667</v>
      </c>
      <c r="E424" s="240"/>
      <c r="F424" s="247"/>
      <c r="G424" s="58"/>
      <c r="H424" s="58"/>
      <c r="I424" s="240"/>
      <c r="J424" s="58"/>
      <c r="K424" s="240"/>
      <c r="L424" s="239">
        <f t="shared" si="80"/>
        <v>47.61666666666667</v>
      </c>
      <c r="M424" s="240">
        <f t="shared" si="81"/>
        <v>1.3833333333333329</v>
      </c>
      <c r="N424" s="240">
        <f t="shared" si="82"/>
        <v>207.5</v>
      </c>
    </row>
    <row r="425" spans="1:14" ht="9.75">
      <c r="A425" s="58">
        <f t="shared" si="83"/>
        <v>14</v>
      </c>
      <c r="B425" s="241" t="s">
        <v>289</v>
      </c>
      <c r="C425" s="58">
        <v>45</v>
      </c>
      <c r="D425" s="247"/>
      <c r="E425" s="240"/>
      <c r="F425" s="247"/>
      <c r="G425" s="58"/>
      <c r="H425" s="58"/>
      <c r="I425" s="240"/>
      <c r="J425" s="58"/>
      <c r="K425" s="240"/>
      <c r="L425" s="239">
        <f t="shared" si="80"/>
        <v>45</v>
      </c>
      <c r="M425" s="240">
        <f>L424-L425</f>
        <v>2.616666666666667</v>
      </c>
      <c r="N425" s="240">
        <f>$L$412-L425</f>
        <v>210.11666666666667</v>
      </c>
    </row>
    <row r="426" spans="1:14" ht="9.75">
      <c r="A426" s="58">
        <f t="shared" si="83"/>
        <v>15</v>
      </c>
      <c r="B426" s="244" t="s">
        <v>683</v>
      </c>
      <c r="C426" s="244"/>
      <c r="D426" s="247"/>
      <c r="E426" s="240"/>
      <c r="F426" s="247"/>
      <c r="G426" s="58">
        <v>20</v>
      </c>
      <c r="H426" s="58"/>
      <c r="I426" s="58">
        <v>20</v>
      </c>
      <c r="J426" s="58"/>
      <c r="K426" s="240"/>
      <c r="L426" s="239">
        <f t="shared" si="80"/>
        <v>40</v>
      </c>
      <c r="M426" s="240">
        <f>L425-L426</f>
        <v>5</v>
      </c>
      <c r="N426" s="240">
        <f>$L$412-L426</f>
        <v>215.11666666666667</v>
      </c>
    </row>
    <row r="427" spans="1:14" ht="9.75">
      <c r="A427" s="58">
        <f t="shared" si="83"/>
        <v>16</v>
      </c>
      <c r="B427" s="244" t="s">
        <v>682</v>
      </c>
      <c r="C427" s="244"/>
      <c r="D427" s="247"/>
      <c r="E427" s="240"/>
      <c r="F427" s="247"/>
      <c r="G427" s="58">
        <v>20</v>
      </c>
      <c r="H427" s="58"/>
      <c r="I427" s="58">
        <v>20</v>
      </c>
      <c r="J427" s="58"/>
      <c r="K427" s="240"/>
      <c r="L427" s="239">
        <f t="shared" si="80"/>
        <v>40</v>
      </c>
      <c r="M427" s="240">
        <f>L426-L427</f>
        <v>0</v>
      </c>
      <c r="N427" s="240">
        <f>$L$412-L427</f>
        <v>215.11666666666667</v>
      </c>
    </row>
    <row r="428" spans="1:14" ht="9.75">
      <c r="A428" s="58">
        <f t="shared" si="83"/>
        <v>17</v>
      </c>
      <c r="B428" s="244" t="s">
        <v>684</v>
      </c>
      <c r="C428" s="244"/>
      <c r="D428" s="247"/>
      <c r="E428" s="240"/>
      <c r="F428" s="237">
        <v>20</v>
      </c>
      <c r="G428" s="58">
        <v>20</v>
      </c>
      <c r="H428" s="58"/>
      <c r="I428" s="240"/>
      <c r="J428" s="58"/>
      <c r="K428" s="240"/>
      <c r="L428" s="239">
        <f t="shared" si="80"/>
        <v>40</v>
      </c>
      <c r="M428" s="240">
        <f>L427-L428</f>
        <v>0</v>
      </c>
      <c r="N428" s="240">
        <f>$L$412-L428</f>
        <v>215.11666666666667</v>
      </c>
    </row>
    <row r="429" spans="1:14" ht="9.75">
      <c r="A429" s="58">
        <f t="shared" si="83"/>
        <v>18</v>
      </c>
      <c r="B429" s="241" t="s">
        <v>534</v>
      </c>
      <c r="C429" s="247"/>
      <c r="D429" s="247"/>
      <c r="E429" s="246">
        <v>20</v>
      </c>
      <c r="F429" s="237">
        <v>20</v>
      </c>
      <c r="G429" s="58"/>
      <c r="H429" s="58"/>
      <c r="I429" s="240"/>
      <c r="J429" s="58"/>
      <c r="K429" s="240"/>
      <c r="L429" s="239">
        <f t="shared" si="80"/>
        <v>40</v>
      </c>
      <c r="M429" s="240">
        <f>L428-L429</f>
        <v>0</v>
      </c>
      <c r="N429" s="240">
        <f>$L$412-L429</f>
        <v>215.11666666666667</v>
      </c>
    </row>
    <row r="430" spans="1:14" ht="9.75">
      <c r="A430" s="58">
        <f t="shared" si="83"/>
        <v>19</v>
      </c>
      <c r="B430" s="241" t="s">
        <v>291</v>
      </c>
      <c r="C430" s="58">
        <v>39</v>
      </c>
      <c r="D430" s="247"/>
      <c r="E430" s="240"/>
      <c r="F430" s="247"/>
      <c r="G430" s="58"/>
      <c r="H430" s="249"/>
      <c r="I430" s="261"/>
      <c r="J430" s="58"/>
      <c r="K430" s="240"/>
      <c r="L430" s="239">
        <f t="shared" si="80"/>
        <v>39</v>
      </c>
      <c r="M430" s="240">
        <f aca="true" t="shared" si="84" ref="M430:M435">L429-L430</f>
        <v>1</v>
      </c>
      <c r="N430" s="240">
        <f aca="true" t="shared" si="85" ref="N430:N435">$L$412-L430</f>
        <v>216.11666666666667</v>
      </c>
    </row>
    <row r="431" spans="1:14" ht="12">
      <c r="A431" s="58">
        <f t="shared" si="83"/>
        <v>20</v>
      </c>
      <c r="B431" s="241" t="s">
        <v>605</v>
      </c>
      <c r="C431" s="292"/>
      <c r="D431" s="293"/>
      <c r="E431" s="293"/>
      <c r="F431" s="237">
        <v>38.7</v>
      </c>
      <c r="G431" s="58"/>
      <c r="H431" s="58"/>
      <c r="I431" s="240"/>
      <c r="J431" s="58"/>
      <c r="K431" s="240"/>
      <c r="L431" s="239">
        <f t="shared" si="80"/>
        <v>38.7</v>
      </c>
      <c r="M431" s="240">
        <f t="shared" si="84"/>
        <v>0.29999999999999716</v>
      </c>
      <c r="N431" s="240">
        <f t="shared" si="85"/>
        <v>216.41666666666669</v>
      </c>
    </row>
    <row r="432" spans="1:14" ht="9.75">
      <c r="A432" s="58">
        <f t="shared" si="83"/>
        <v>21</v>
      </c>
      <c r="B432" s="241" t="s">
        <v>533</v>
      </c>
      <c r="C432" s="247"/>
      <c r="D432" s="247"/>
      <c r="E432" s="246">
        <v>38.65</v>
      </c>
      <c r="F432" s="247"/>
      <c r="G432" s="58"/>
      <c r="H432" s="58"/>
      <c r="I432" s="240"/>
      <c r="J432" s="58"/>
      <c r="K432" s="240"/>
      <c r="L432" s="239">
        <f t="shared" si="80"/>
        <v>38.65</v>
      </c>
      <c r="M432" s="240">
        <f t="shared" si="84"/>
        <v>0.05000000000000426</v>
      </c>
      <c r="N432" s="240">
        <f t="shared" si="85"/>
        <v>216.46666666666667</v>
      </c>
    </row>
    <row r="433" spans="1:14" ht="9.75">
      <c r="A433" s="58">
        <f t="shared" si="83"/>
        <v>22</v>
      </c>
      <c r="B433" s="241" t="s">
        <v>292</v>
      </c>
      <c r="C433" s="58">
        <v>37</v>
      </c>
      <c r="D433" s="247"/>
      <c r="E433" s="240"/>
      <c r="F433" s="247"/>
      <c r="G433" s="58"/>
      <c r="H433" s="58"/>
      <c r="I433" s="240"/>
      <c r="J433" s="58"/>
      <c r="K433" s="240"/>
      <c r="L433" s="239">
        <f t="shared" si="80"/>
        <v>37</v>
      </c>
      <c r="M433" s="240">
        <f t="shared" si="84"/>
        <v>1.6499999999999986</v>
      </c>
      <c r="N433" s="240">
        <f t="shared" si="85"/>
        <v>218.11666666666667</v>
      </c>
    </row>
    <row r="434" spans="1:14" ht="9.75">
      <c r="A434" s="58">
        <f t="shared" si="83"/>
        <v>23</v>
      </c>
      <c r="B434" s="241" t="s">
        <v>290</v>
      </c>
      <c r="C434" s="249">
        <v>34.21666666666667</v>
      </c>
      <c r="D434" s="260"/>
      <c r="E434" s="240"/>
      <c r="F434" s="247"/>
      <c r="G434" s="58"/>
      <c r="H434" s="58"/>
      <c r="I434" s="240"/>
      <c r="J434" s="58"/>
      <c r="K434" s="240"/>
      <c r="L434" s="239">
        <f t="shared" si="80"/>
        <v>34.21666666666667</v>
      </c>
      <c r="M434" s="240">
        <f t="shared" si="84"/>
        <v>2.7833333333333314</v>
      </c>
      <c r="N434" s="240">
        <f t="shared" si="85"/>
        <v>220.9</v>
      </c>
    </row>
    <row r="435" spans="1:14" ht="9.75">
      <c r="A435" s="58">
        <f t="shared" si="83"/>
        <v>24</v>
      </c>
      <c r="B435" s="241" t="s">
        <v>711</v>
      </c>
      <c r="C435" s="247"/>
      <c r="D435" s="247"/>
      <c r="E435" s="240"/>
      <c r="F435" s="247"/>
      <c r="G435" s="240"/>
      <c r="H435" s="58">
        <v>30.066666666666663</v>
      </c>
      <c r="I435" s="240"/>
      <c r="J435" s="58"/>
      <c r="K435" s="240"/>
      <c r="L435" s="239">
        <f t="shared" si="80"/>
        <v>30.066666666666663</v>
      </c>
      <c r="M435" s="240">
        <f t="shared" si="84"/>
        <v>4.150000000000006</v>
      </c>
      <c r="N435" s="240">
        <f t="shared" si="85"/>
        <v>225.05</v>
      </c>
    </row>
    <row r="436" spans="1:14" ht="12">
      <c r="A436" s="58">
        <f t="shared" si="83"/>
        <v>25</v>
      </c>
      <c r="B436" s="244" t="s">
        <v>606</v>
      </c>
      <c r="C436" s="292"/>
      <c r="D436" s="293"/>
      <c r="E436" s="293"/>
      <c r="F436" s="237">
        <v>29.483333333333334</v>
      </c>
      <c r="G436" s="58"/>
      <c r="H436" s="58"/>
      <c r="I436" s="240"/>
      <c r="J436" s="58"/>
      <c r="K436" s="240"/>
      <c r="L436" s="239">
        <f t="shared" si="80"/>
        <v>29.483333333333334</v>
      </c>
      <c r="M436" s="240">
        <f>L435-L436</f>
        <v>0.5833333333333286</v>
      </c>
      <c r="N436" s="240">
        <f>$L$412-L436</f>
        <v>225.63333333333333</v>
      </c>
    </row>
    <row r="437" spans="1:14" ht="9.75">
      <c r="A437" s="58">
        <f t="shared" si="83"/>
        <v>26</v>
      </c>
      <c r="B437" s="240" t="s">
        <v>426</v>
      </c>
      <c r="C437" s="247"/>
      <c r="D437" s="251">
        <v>24.066666666666663</v>
      </c>
      <c r="E437" s="240"/>
      <c r="F437" s="247"/>
      <c r="G437" s="249"/>
      <c r="H437" s="58"/>
      <c r="I437" s="240"/>
      <c r="J437" s="58"/>
      <c r="K437" s="240"/>
      <c r="L437" s="239">
        <f t="shared" si="80"/>
        <v>24.066666666666663</v>
      </c>
      <c r="M437" s="240">
        <f>L436-L437</f>
        <v>5.416666666666671</v>
      </c>
      <c r="N437" s="240">
        <f>$L$412-L437</f>
        <v>231.05</v>
      </c>
    </row>
    <row r="438" spans="1:14" ht="9.75">
      <c r="A438" s="58">
        <f t="shared" si="83"/>
        <v>27</v>
      </c>
      <c r="B438" s="240" t="s">
        <v>786</v>
      </c>
      <c r="C438" s="240"/>
      <c r="D438" s="240"/>
      <c r="E438" s="240"/>
      <c r="F438" s="240"/>
      <c r="G438" s="240"/>
      <c r="H438" s="240"/>
      <c r="I438" s="58">
        <v>24.05</v>
      </c>
      <c r="J438" s="58"/>
      <c r="K438" s="240"/>
      <c r="L438" s="239">
        <f t="shared" si="80"/>
        <v>24.05</v>
      </c>
      <c r="M438" s="240">
        <f aca="true" t="shared" si="86" ref="M438:M443">L437-L438</f>
        <v>0.016666666666662167</v>
      </c>
      <c r="N438" s="240">
        <f aca="true" t="shared" si="87" ref="N438:N443">$L$412-L438</f>
        <v>231.06666666666666</v>
      </c>
    </row>
    <row r="439" spans="1:14" ht="9.75">
      <c r="A439" s="58">
        <f t="shared" si="83"/>
        <v>28</v>
      </c>
      <c r="B439" s="240" t="s">
        <v>787</v>
      </c>
      <c r="C439" s="240"/>
      <c r="D439" s="240"/>
      <c r="E439" s="240"/>
      <c r="F439" s="240"/>
      <c r="G439" s="240"/>
      <c r="H439" s="240"/>
      <c r="I439" s="58">
        <v>20</v>
      </c>
      <c r="J439" s="58"/>
      <c r="K439" s="240"/>
      <c r="L439" s="239">
        <f t="shared" si="80"/>
        <v>20</v>
      </c>
      <c r="M439" s="240">
        <f t="shared" si="86"/>
        <v>4.050000000000001</v>
      </c>
      <c r="N439" s="240">
        <f t="shared" si="87"/>
        <v>235.11666666666667</v>
      </c>
    </row>
    <row r="440" spans="1:14" ht="9.75">
      <c r="A440" s="58">
        <f t="shared" si="83"/>
        <v>29</v>
      </c>
      <c r="B440" s="240" t="s">
        <v>788</v>
      </c>
      <c r="C440" s="240"/>
      <c r="D440" s="240"/>
      <c r="E440" s="240"/>
      <c r="F440" s="240"/>
      <c r="G440" s="240"/>
      <c r="H440" s="240"/>
      <c r="I440" s="58">
        <v>20</v>
      </c>
      <c r="J440" s="58"/>
      <c r="K440" s="240"/>
      <c r="L440" s="239">
        <f t="shared" si="80"/>
        <v>20</v>
      </c>
      <c r="M440" s="240">
        <f t="shared" si="86"/>
        <v>0</v>
      </c>
      <c r="N440" s="240">
        <f t="shared" si="87"/>
        <v>235.11666666666667</v>
      </c>
    </row>
    <row r="441" spans="1:14" ht="9.75">
      <c r="A441" s="58">
        <f t="shared" si="83"/>
        <v>30</v>
      </c>
      <c r="B441" s="241" t="s">
        <v>712</v>
      </c>
      <c r="C441" s="247"/>
      <c r="D441" s="247"/>
      <c r="E441" s="240"/>
      <c r="F441" s="247"/>
      <c r="G441" s="240"/>
      <c r="H441" s="58">
        <v>20</v>
      </c>
      <c r="I441" s="240"/>
      <c r="J441" s="249"/>
      <c r="K441" s="240"/>
      <c r="L441" s="239">
        <f t="shared" si="80"/>
        <v>20</v>
      </c>
      <c r="M441" s="240">
        <f t="shared" si="86"/>
        <v>0</v>
      </c>
      <c r="N441" s="240">
        <f t="shared" si="87"/>
        <v>235.11666666666667</v>
      </c>
    </row>
    <row r="442" spans="1:14" ht="9.75">
      <c r="A442" s="58">
        <f t="shared" si="83"/>
        <v>31</v>
      </c>
      <c r="B442" s="244" t="s">
        <v>378</v>
      </c>
      <c r="C442" s="244"/>
      <c r="D442" s="247"/>
      <c r="E442" s="240"/>
      <c r="F442" s="247"/>
      <c r="G442" s="58">
        <v>20</v>
      </c>
      <c r="H442" s="58"/>
      <c r="I442" s="240"/>
      <c r="J442" s="58"/>
      <c r="K442" s="240"/>
      <c r="L442" s="239">
        <f t="shared" si="80"/>
        <v>20</v>
      </c>
      <c r="M442" s="240">
        <f t="shared" si="86"/>
        <v>0</v>
      </c>
      <c r="N442" s="240">
        <f t="shared" si="87"/>
        <v>235.11666666666667</v>
      </c>
    </row>
    <row r="443" spans="1:14" ht="9.75">
      <c r="A443" s="58">
        <f t="shared" si="83"/>
        <v>32</v>
      </c>
      <c r="B443" s="240" t="s">
        <v>427</v>
      </c>
      <c r="C443" s="247"/>
      <c r="D443" s="251">
        <v>20</v>
      </c>
      <c r="E443" s="240"/>
      <c r="F443" s="247"/>
      <c r="G443" s="58"/>
      <c r="H443" s="58"/>
      <c r="I443" s="240"/>
      <c r="J443" s="58"/>
      <c r="K443" s="240"/>
      <c r="L443" s="239">
        <f t="shared" si="80"/>
        <v>20</v>
      </c>
      <c r="M443" s="240">
        <f t="shared" si="86"/>
        <v>0</v>
      </c>
      <c r="N443" s="240">
        <f t="shared" si="87"/>
        <v>235.11666666666667</v>
      </c>
    </row>
    <row r="444" spans="1:14" ht="9.75">
      <c r="A444" s="58"/>
      <c r="B444" s="244" t="s">
        <v>118</v>
      </c>
      <c r="C444" s="244"/>
      <c r="D444" s="247"/>
      <c r="E444" s="240"/>
      <c r="F444" s="247"/>
      <c r="G444" s="58">
        <v>20</v>
      </c>
      <c r="H444" s="58"/>
      <c r="I444" s="240"/>
      <c r="J444" s="58"/>
      <c r="K444" s="240"/>
      <c r="L444" s="239">
        <f t="shared" si="80"/>
        <v>20</v>
      </c>
      <c r="M444" s="240">
        <f>L443-L444</f>
        <v>0</v>
      </c>
      <c r="N444" s="240">
        <f>$L$412-L444</f>
        <v>235.11666666666667</v>
      </c>
    </row>
    <row r="445" spans="1:14" ht="12">
      <c r="A445" s="58"/>
      <c r="B445" s="241" t="s">
        <v>607</v>
      </c>
      <c r="C445" s="292"/>
      <c r="D445" s="293"/>
      <c r="E445" s="293"/>
      <c r="F445" s="237">
        <v>20</v>
      </c>
      <c r="G445" s="58"/>
      <c r="H445" s="58"/>
      <c r="I445" s="240"/>
      <c r="J445" s="58"/>
      <c r="K445" s="240"/>
      <c r="L445" s="239">
        <f t="shared" si="80"/>
        <v>20</v>
      </c>
      <c r="M445" s="240">
        <f>L444-L445</f>
        <v>0</v>
      </c>
      <c r="N445" s="240">
        <f>$L$412-L445</f>
        <v>235.11666666666667</v>
      </c>
    </row>
    <row r="446" spans="1:14" ht="9.75">
      <c r="A446" s="58"/>
      <c r="B446" s="241" t="s">
        <v>297</v>
      </c>
      <c r="C446" s="241"/>
      <c r="D446" s="247"/>
      <c r="E446" s="240"/>
      <c r="F446" s="247"/>
      <c r="G446" s="58">
        <v>20</v>
      </c>
      <c r="H446" s="58"/>
      <c r="I446" s="240"/>
      <c r="J446" s="58"/>
      <c r="K446" s="240"/>
      <c r="L446" s="239">
        <f t="shared" si="80"/>
        <v>20</v>
      </c>
      <c r="M446" s="240">
        <f>L445-L446</f>
        <v>0</v>
      </c>
      <c r="N446" s="240">
        <f>$L$412-L446</f>
        <v>235.11666666666667</v>
      </c>
    </row>
    <row r="447" spans="1:6" ht="9.75">
      <c r="A447" s="162"/>
      <c r="C447" s="33"/>
      <c r="D447" s="33"/>
      <c r="F447" s="33"/>
    </row>
    <row r="448" spans="1:6" ht="9.75">
      <c r="A448" s="162"/>
      <c r="C448" s="33"/>
      <c r="D448" s="33"/>
      <c r="F448" s="33"/>
    </row>
    <row r="449" spans="1:6" ht="9.75">
      <c r="A449" s="162"/>
      <c r="C449" s="33"/>
      <c r="D449" s="33"/>
      <c r="F449" s="33"/>
    </row>
    <row r="450" spans="1:6" ht="9.75">
      <c r="A450" s="162"/>
      <c r="C450" s="33"/>
      <c r="D450" s="33"/>
      <c r="F450" s="33"/>
    </row>
    <row r="451" spans="1:6" ht="9.75">
      <c r="A451" s="162"/>
      <c r="C451" s="33"/>
      <c r="D451" s="33"/>
      <c r="F451" s="33"/>
    </row>
    <row r="452" spans="1:6" ht="9.75">
      <c r="A452" s="162"/>
      <c r="C452" s="33"/>
      <c r="D452" s="33"/>
      <c r="F452" s="33"/>
    </row>
    <row r="453" spans="1:6" ht="9.75">
      <c r="A453" s="162"/>
      <c r="C453" s="33"/>
      <c r="D453" s="33"/>
      <c r="F453" s="33"/>
    </row>
    <row r="454" spans="1:6" ht="9.75">
      <c r="A454" s="162"/>
      <c r="C454" s="33"/>
      <c r="D454" s="33"/>
      <c r="F454" s="33"/>
    </row>
    <row r="455" spans="1:6" ht="9.75">
      <c r="A455" s="162"/>
      <c r="C455" s="33"/>
      <c r="D455" s="33"/>
      <c r="F455" s="33"/>
    </row>
    <row r="456" spans="1:6" ht="9.75">
      <c r="A456" s="162"/>
      <c r="C456" s="33"/>
      <c r="D456" s="33"/>
      <c r="F456" s="33"/>
    </row>
    <row r="457" spans="1:6" ht="9.75">
      <c r="A457" s="162"/>
      <c r="C457" s="33"/>
      <c r="D457" s="33"/>
      <c r="F457" s="33"/>
    </row>
    <row r="458" spans="1:6" ht="9.75">
      <c r="A458" s="162"/>
      <c r="C458" s="33"/>
      <c r="D458" s="33"/>
      <c r="F458" s="33"/>
    </row>
    <row r="459" spans="1:6" ht="9.75">
      <c r="A459" s="162"/>
      <c r="C459" s="33"/>
      <c r="D459" s="33"/>
      <c r="F459" s="33"/>
    </row>
    <row r="460" spans="1:6" ht="9.75">
      <c r="A460" s="162"/>
      <c r="C460" s="33"/>
      <c r="D460" s="33"/>
      <c r="F460" s="33"/>
    </row>
    <row r="461" spans="1:6" ht="9.75">
      <c r="A461" s="162"/>
      <c r="C461" s="33"/>
      <c r="D461" s="33"/>
      <c r="F461" s="33"/>
    </row>
    <row r="462" spans="1:6" ht="9.75">
      <c r="A462" s="162"/>
      <c r="C462" s="33"/>
      <c r="D462" s="33"/>
      <c r="F462" s="33"/>
    </row>
    <row r="463" spans="1:6" ht="9.75">
      <c r="A463" s="162"/>
      <c r="C463" s="33"/>
      <c r="D463" s="33"/>
      <c r="F463" s="33"/>
    </row>
    <row r="464" spans="1:6" ht="9.75">
      <c r="A464" s="162"/>
      <c r="C464" s="33"/>
      <c r="D464" s="33"/>
      <c r="F464" s="33"/>
    </row>
    <row r="465" spans="1:6" ht="9.75">
      <c r="A465" s="162"/>
      <c r="C465" s="33"/>
      <c r="D465" s="33"/>
      <c r="F465" s="33"/>
    </row>
    <row r="466" spans="1:6" ht="9.75">
      <c r="A466" s="162"/>
      <c r="C466" s="33"/>
      <c r="D466" s="33"/>
      <c r="F466" s="33"/>
    </row>
    <row r="467" spans="1:6" ht="9.75">
      <c r="A467" s="162"/>
      <c r="C467" s="33"/>
      <c r="D467" s="33"/>
      <c r="F467" s="33"/>
    </row>
    <row r="468" spans="1:6" ht="9.75">
      <c r="A468" s="162"/>
      <c r="C468" s="33"/>
      <c r="D468" s="33"/>
      <c r="F468" s="33"/>
    </row>
    <row r="469" spans="1:6" ht="9.75">
      <c r="A469" s="162"/>
      <c r="C469" s="33"/>
      <c r="D469" s="33"/>
      <c r="F469" s="33"/>
    </row>
    <row r="470" spans="1:6" ht="9.75">
      <c r="A470" s="162"/>
      <c r="C470" s="33"/>
      <c r="D470" s="33"/>
      <c r="F470" s="33"/>
    </row>
    <row r="471" spans="1:6" ht="9.75">
      <c r="A471" s="162"/>
      <c r="C471" s="33"/>
      <c r="D471" s="33"/>
      <c r="F471" s="33"/>
    </row>
    <row r="472" spans="1:6" ht="9.75">
      <c r="A472" s="162"/>
      <c r="C472" s="33"/>
      <c r="D472" s="33"/>
      <c r="F472" s="33"/>
    </row>
    <row r="473" spans="1:6" ht="9.75">
      <c r="A473" s="162"/>
      <c r="C473" s="33"/>
      <c r="D473" s="33"/>
      <c r="F473" s="33"/>
    </row>
    <row r="474" spans="1:6" ht="9.75">
      <c r="A474" s="162"/>
      <c r="C474" s="33"/>
      <c r="D474" s="33"/>
      <c r="F474" s="33"/>
    </row>
    <row r="475" spans="1:6" ht="9.75">
      <c r="A475" s="162"/>
      <c r="C475" s="33"/>
      <c r="D475" s="33"/>
      <c r="F475" s="33"/>
    </row>
    <row r="476" spans="1:6" ht="9.75">
      <c r="A476" s="162"/>
      <c r="C476" s="33"/>
      <c r="D476" s="33"/>
      <c r="F476" s="33"/>
    </row>
    <row r="477" spans="1:6" ht="9.75">
      <c r="A477" s="162"/>
      <c r="C477" s="33"/>
      <c r="D477" s="33"/>
      <c r="F477" s="33"/>
    </row>
    <row r="478" spans="1:6" ht="9.75">
      <c r="A478" s="162"/>
      <c r="C478" s="33"/>
      <c r="D478" s="33"/>
      <c r="F478" s="33"/>
    </row>
    <row r="479" spans="1:6" ht="9.75">
      <c r="A479" s="162"/>
      <c r="C479" s="33"/>
      <c r="D479" s="33"/>
      <c r="F479" s="33"/>
    </row>
    <row r="480" spans="1:6" ht="9.75">
      <c r="A480" s="162"/>
      <c r="C480" s="33"/>
      <c r="D480" s="33"/>
      <c r="F480" s="33"/>
    </row>
    <row r="481" spans="1:6" ht="9.75">
      <c r="A481" s="162"/>
      <c r="C481" s="33"/>
      <c r="D481" s="33"/>
      <c r="F481" s="33"/>
    </row>
    <row r="482" spans="1:6" ht="9.75">
      <c r="A482" s="162"/>
      <c r="C482" s="33"/>
      <c r="D482" s="33"/>
      <c r="F482" s="33"/>
    </row>
    <row r="483" spans="1:6" ht="9.75">
      <c r="A483" s="162"/>
      <c r="C483" s="33"/>
      <c r="D483" s="33"/>
      <c r="F483" s="33"/>
    </row>
    <row r="484" spans="1:6" ht="9.75">
      <c r="A484" s="162"/>
      <c r="C484" s="33"/>
      <c r="D484" s="33"/>
      <c r="F484" s="33"/>
    </row>
    <row r="485" spans="1:6" ht="9.75">
      <c r="A485" s="162"/>
      <c r="C485" s="33"/>
      <c r="D485" s="33"/>
      <c r="F485" s="33"/>
    </row>
    <row r="486" spans="1:6" ht="9.75">
      <c r="A486" s="162"/>
      <c r="C486" s="33"/>
      <c r="D486" s="33"/>
      <c r="F486" s="33"/>
    </row>
    <row r="487" spans="1:6" ht="9.75">
      <c r="A487" s="162"/>
      <c r="C487" s="33"/>
      <c r="D487" s="33"/>
      <c r="F487" s="33"/>
    </row>
    <row r="488" spans="1:6" ht="9.75">
      <c r="A488" s="162"/>
      <c r="C488" s="33"/>
      <c r="D488" s="33"/>
      <c r="F488" s="33"/>
    </row>
    <row r="489" spans="1:6" ht="9.75">
      <c r="A489" s="162"/>
      <c r="C489" s="33"/>
      <c r="D489" s="33"/>
      <c r="F489" s="33"/>
    </row>
    <row r="490" spans="1:6" ht="9.75">
      <c r="A490" s="162"/>
      <c r="C490" s="33"/>
      <c r="D490" s="33"/>
      <c r="F490" s="33"/>
    </row>
    <row r="491" spans="1:6" ht="9.75">
      <c r="A491" s="162"/>
      <c r="C491" s="33"/>
      <c r="D491" s="33"/>
      <c r="F491" s="33"/>
    </row>
    <row r="492" spans="1:6" ht="9.75">
      <c r="A492" s="162"/>
      <c r="C492" s="33"/>
      <c r="D492" s="33"/>
      <c r="F492" s="33"/>
    </row>
    <row r="493" spans="1:6" ht="9.75">
      <c r="A493" s="162"/>
      <c r="C493" s="33"/>
      <c r="D493" s="33"/>
      <c r="F493" s="33"/>
    </row>
    <row r="494" spans="1:6" ht="9.75">
      <c r="A494" s="162"/>
      <c r="C494" s="33"/>
      <c r="D494" s="33"/>
      <c r="F494" s="33"/>
    </row>
    <row r="495" spans="1:6" ht="9.75">
      <c r="A495" s="162"/>
      <c r="C495" s="33"/>
      <c r="D495" s="33"/>
      <c r="F495" s="33"/>
    </row>
    <row r="496" spans="1:6" ht="9.75">
      <c r="A496" s="162"/>
      <c r="C496" s="33"/>
      <c r="D496" s="33"/>
      <c r="F496" s="33"/>
    </row>
    <row r="497" spans="1:6" ht="9.75">
      <c r="A497" s="162"/>
      <c r="C497" s="33"/>
      <c r="D497" s="33"/>
      <c r="F497" s="33"/>
    </row>
    <row r="498" spans="1:6" ht="9.75">
      <c r="A498" s="162"/>
      <c r="C498" s="33"/>
      <c r="D498" s="33"/>
      <c r="F498" s="33"/>
    </row>
    <row r="499" spans="1:6" ht="9.75">
      <c r="A499" s="162"/>
      <c r="C499" s="33"/>
      <c r="D499" s="33"/>
      <c r="F499" s="33"/>
    </row>
    <row r="500" spans="1:6" ht="9.75">
      <c r="A500" s="162"/>
      <c r="C500" s="33"/>
      <c r="D500" s="33"/>
      <c r="F500" s="33"/>
    </row>
    <row r="501" spans="1:6" ht="9.75">
      <c r="A501" s="162"/>
      <c r="C501" s="33"/>
      <c r="D501" s="33"/>
      <c r="F501" s="33"/>
    </row>
    <row r="502" spans="1:6" ht="9.75">
      <c r="A502" s="162"/>
      <c r="C502" s="33"/>
      <c r="D502" s="33"/>
      <c r="F502" s="33"/>
    </row>
    <row r="503" spans="1:6" ht="9.75">
      <c r="A503" s="162"/>
      <c r="C503" s="33"/>
      <c r="D503" s="33"/>
      <c r="F503" s="33"/>
    </row>
    <row r="504" spans="1:6" ht="9.75">
      <c r="A504" s="162"/>
      <c r="C504" s="33"/>
      <c r="D504" s="33"/>
      <c r="F504" s="33"/>
    </row>
    <row r="505" spans="1:6" ht="9.75">
      <c r="A505" s="162"/>
      <c r="C505" s="33"/>
      <c r="D505" s="33"/>
      <c r="F505" s="33"/>
    </row>
    <row r="506" spans="1:6" ht="9.75">
      <c r="A506" s="162"/>
      <c r="C506" s="33"/>
      <c r="D506" s="33"/>
      <c r="F506" s="33"/>
    </row>
    <row r="507" spans="1:6" ht="9.75">
      <c r="A507" s="162"/>
      <c r="C507" s="33"/>
      <c r="D507" s="33"/>
      <c r="F507" s="33"/>
    </row>
    <row r="508" spans="1:6" ht="9.75">
      <c r="A508" s="162"/>
      <c r="C508" s="33"/>
      <c r="D508" s="33"/>
      <c r="F508" s="33"/>
    </row>
    <row r="509" spans="1:6" ht="9.75">
      <c r="A509" s="162"/>
      <c r="C509" s="33"/>
      <c r="D509" s="33"/>
      <c r="F509" s="33"/>
    </row>
    <row r="510" spans="1:6" ht="9.75">
      <c r="A510" s="162"/>
      <c r="C510" s="33"/>
      <c r="D510" s="33"/>
      <c r="F510" s="33"/>
    </row>
    <row r="511" spans="1:6" ht="9.75">
      <c r="A511" s="162"/>
      <c r="C511" s="33"/>
      <c r="D511" s="33"/>
      <c r="F511" s="33"/>
    </row>
    <row r="512" spans="1:6" ht="9.75">
      <c r="A512" s="162"/>
      <c r="C512" s="33"/>
      <c r="D512" s="33"/>
      <c r="F512" s="33"/>
    </row>
  </sheetData>
  <sheetProtection/>
  <mergeCells count="8">
    <mergeCell ref="A1:N1"/>
    <mergeCell ref="A41:L41"/>
    <mergeCell ref="A411:N411"/>
    <mergeCell ref="A372:N372"/>
    <mergeCell ref="A251:L251"/>
    <mergeCell ref="A225:L225"/>
    <mergeCell ref="A149:L149"/>
    <mergeCell ref="A121:L121"/>
  </mergeCells>
  <printOptions/>
  <pageMargins left="0.75" right="0.75" top="1" bottom="1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O305"/>
  <sheetViews>
    <sheetView workbookViewId="0" topLeftCell="A1">
      <pane ySplit="2" topLeftCell="BM5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3.421875" style="162" customWidth="1"/>
    <col min="2" max="2" width="30.140625" style="30" bestFit="1" customWidth="1"/>
    <col min="3" max="3" width="20.8515625" style="30" bestFit="1" customWidth="1"/>
    <col min="4" max="4" width="6.421875" style="73" bestFit="1" customWidth="1"/>
    <col min="5" max="5" width="5.140625" style="73" bestFit="1" customWidth="1"/>
    <col min="6" max="7" width="5.140625" style="30" bestFit="1" customWidth="1"/>
    <col min="8" max="8" width="4.8515625" style="73" bestFit="1" customWidth="1"/>
    <col min="9" max="9" width="5.140625" style="30" bestFit="1" customWidth="1"/>
    <col min="10" max="10" width="4.8515625" style="30" bestFit="1" customWidth="1"/>
    <col min="11" max="12" width="4.8515625" style="30" customWidth="1"/>
    <col min="13" max="15" width="7.421875" style="30" bestFit="1" customWidth="1"/>
    <col min="16" max="16384" width="10.8515625" style="30" customWidth="1"/>
  </cols>
  <sheetData>
    <row r="1" spans="1:15" ht="10.5" thickBot="1">
      <c r="A1" s="369" t="s">
        <v>18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1"/>
    </row>
    <row r="2" spans="1:15" ht="75" customHeight="1">
      <c r="A2" s="307" t="s">
        <v>0</v>
      </c>
      <c r="B2" s="308" t="s">
        <v>1</v>
      </c>
      <c r="C2" s="308" t="s">
        <v>6</v>
      </c>
      <c r="D2" s="313" t="s">
        <v>127</v>
      </c>
      <c r="E2" s="309" t="s">
        <v>417</v>
      </c>
      <c r="F2" s="309" t="s">
        <v>535</v>
      </c>
      <c r="G2" s="309" t="s">
        <v>612</v>
      </c>
      <c r="H2" s="309" t="s">
        <v>621</v>
      </c>
      <c r="I2" s="309" t="s">
        <v>690</v>
      </c>
      <c r="J2" s="309" t="s">
        <v>742</v>
      </c>
      <c r="K2" s="309" t="s">
        <v>792</v>
      </c>
      <c r="L2" s="309" t="s">
        <v>793</v>
      </c>
      <c r="M2" s="310" t="s">
        <v>2</v>
      </c>
      <c r="N2" s="310" t="s">
        <v>13</v>
      </c>
      <c r="O2" s="311" t="s">
        <v>14</v>
      </c>
    </row>
    <row r="3" spans="1:15" ht="9.75">
      <c r="A3" s="49">
        <v>1</v>
      </c>
      <c r="B3" s="241" t="s">
        <v>47</v>
      </c>
      <c r="C3" s="241" t="s">
        <v>210</v>
      </c>
      <c r="D3" s="300">
        <v>221.61666666666667</v>
      </c>
      <c r="E3" s="58">
        <v>240</v>
      </c>
      <c r="F3" s="246">
        <v>240</v>
      </c>
      <c r="G3" s="237">
        <v>231.45</v>
      </c>
      <c r="H3" s="249">
        <v>234.3166666666667</v>
      </c>
      <c r="I3" s="58"/>
      <c r="J3" s="58">
        <v>240</v>
      </c>
      <c r="K3" s="58">
        <v>240</v>
      </c>
      <c r="L3" s="301"/>
      <c r="M3" s="302">
        <f aca="true" t="shared" si="0" ref="M3:M66">SUM(D3:K3)</f>
        <v>1647.3833333333332</v>
      </c>
      <c r="N3" s="303">
        <f>$M$3-M3</f>
        <v>0</v>
      </c>
      <c r="O3" s="86"/>
    </row>
    <row r="4" spans="1:15" ht="9.75">
      <c r="A4" s="49">
        <f>A3+1</f>
        <v>2</v>
      </c>
      <c r="B4" s="243" t="s">
        <v>577</v>
      </c>
      <c r="C4" s="298" t="s">
        <v>179</v>
      </c>
      <c r="D4" s="249">
        <v>161.43333333333334</v>
      </c>
      <c r="E4" s="58">
        <v>249.76666666666668</v>
      </c>
      <c r="F4" s="246">
        <v>181.46666666666667</v>
      </c>
      <c r="G4" s="237">
        <v>260</v>
      </c>
      <c r="H4" s="248">
        <v>253.93333333333334</v>
      </c>
      <c r="I4" s="58">
        <v>252.2</v>
      </c>
      <c r="J4" s="301"/>
      <c r="K4" s="58">
        <v>260</v>
      </c>
      <c r="L4" s="301"/>
      <c r="M4" s="302">
        <f t="shared" si="0"/>
        <v>1618.8000000000002</v>
      </c>
      <c r="N4" s="303">
        <f>M3-M4</f>
        <v>28.58333333333303</v>
      </c>
      <c r="O4" s="86">
        <f>$M$3-M4</f>
        <v>28.58333333333303</v>
      </c>
    </row>
    <row r="5" spans="1:15" ht="9.75">
      <c r="A5" s="49">
        <f aca="true" t="shared" si="1" ref="A5:A68">A4+1</f>
        <v>3</v>
      </c>
      <c r="B5" s="274" t="s">
        <v>84</v>
      </c>
      <c r="C5" s="274" t="s">
        <v>174</v>
      </c>
      <c r="D5" s="249">
        <v>205.51666666666662</v>
      </c>
      <c r="E5" s="58">
        <v>242.45</v>
      </c>
      <c r="F5" s="246">
        <v>229.1833333333334</v>
      </c>
      <c r="G5" s="247"/>
      <c r="H5" s="248">
        <v>236.71666666666664</v>
      </c>
      <c r="I5" s="58">
        <v>219.46666666666667</v>
      </c>
      <c r="J5" s="58">
        <v>230.8333333333334</v>
      </c>
      <c r="K5" s="58">
        <v>207.65000000000003</v>
      </c>
      <c r="L5" s="301"/>
      <c r="M5" s="302">
        <f t="shared" si="0"/>
        <v>1571.8166666666668</v>
      </c>
      <c r="N5" s="303">
        <f aca="true" t="shared" si="2" ref="N5:N68">M4-M5</f>
        <v>46.98333333333335</v>
      </c>
      <c r="O5" s="86">
        <f aca="true" t="shared" si="3" ref="O5:O68">$M$3-M5</f>
        <v>75.56666666666638</v>
      </c>
    </row>
    <row r="6" spans="1:15" ht="9.75">
      <c r="A6" s="49">
        <f t="shared" si="1"/>
        <v>4</v>
      </c>
      <c r="B6" s="240" t="s">
        <v>344</v>
      </c>
      <c r="C6" s="240" t="s">
        <v>345</v>
      </c>
      <c r="D6" s="247"/>
      <c r="E6" s="58">
        <v>235.46666666666664</v>
      </c>
      <c r="F6" s="246">
        <v>203.55000000000004</v>
      </c>
      <c r="G6" s="237">
        <v>229.65</v>
      </c>
      <c r="H6" s="248">
        <v>224.1833333333334</v>
      </c>
      <c r="I6" s="58">
        <v>211.68333333333334</v>
      </c>
      <c r="J6" s="58">
        <v>164.53333333333333</v>
      </c>
      <c r="K6" s="58">
        <v>191.01666666666665</v>
      </c>
      <c r="L6" s="301"/>
      <c r="M6" s="302">
        <f t="shared" si="0"/>
        <v>1460.0833333333333</v>
      </c>
      <c r="N6" s="303">
        <f t="shared" si="2"/>
        <v>111.73333333333358</v>
      </c>
      <c r="O6" s="86">
        <f t="shared" si="3"/>
        <v>187.29999999999995</v>
      </c>
    </row>
    <row r="7" spans="1:15" ht="9.75">
      <c r="A7" s="49">
        <f t="shared" si="1"/>
        <v>5</v>
      </c>
      <c r="B7" s="274" t="s">
        <v>176</v>
      </c>
      <c r="C7" s="274" t="s">
        <v>177</v>
      </c>
      <c r="D7" s="249">
        <v>188.64999999999998</v>
      </c>
      <c r="E7" s="58">
        <v>228.89999999999998</v>
      </c>
      <c r="F7" s="246">
        <v>235.0666666666667</v>
      </c>
      <c r="G7" s="247"/>
      <c r="H7" s="248">
        <v>229.33333333333334</v>
      </c>
      <c r="I7" s="58">
        <v>186.93333333333337</v>
      </c>
      <c r="J7" s="58">
        <v>187.06666666666672</v>
      </c>
      <c r="K7" s="58"/>
      <c r="L7" s="301"/>
      <c r="M7" s="302">
        <f t="shared" si="0"/>
        <v>1255.9500000000003</v>
      </c>
      <c r="N7" s="303">
        <f t="shared" si="2"/>
        <v>204.13333333333298</v>
      </c>
      <c r="O7" s="86">
        <f t="shared" si="3"/>
        <v>391.43333333333294</v>
      </c>
    </row>
    <row r="8" spans="1:15" ht="9.75">
      <c r="A8" s="49">
        <f t="shared" si="1"/>
        <v>6</v>
      </c>
      <c r="B8" s="244" t="s">
        <v>375</v>
      </c>
      <c r="C8" s="244" t="s">
        <v>421</v>
      </c>
      <c r="D8" s="293"/>
      <c r="E8" s="58">
        <v>88.51666666666667</v>
      </c>
      <c r="F8" s="246">
        <v>184.08333333333334</v>
      </c>
      <c r="G8" s="237">
        <v>176.1833333333333</v>
      </c>
      <c r="H8" s="249">
        <v>160.33333333333334</v>
      </c>
      <c r="I8" s="58">
        <v>186</v>
      </c>
      <c r="J8" s="58">
        <v>192.25</v>
      </c>
      <c r="K8" s="58">
        <v>207.33333333333334</v>
      </c>
      <c r="L8" s="301"/>
      <c r="M8" s="302">
        <f t="shared" si="0"/>
        <v>1194.7</v>
      </c>
      <c r="N8" s="303">
        <f t="shared" si="2"/>
        <v>61.25000000000023</v>
      </c>
      <c r="O8" s="86">
        <f t="shared" si="3"/>
        <v>452.68333333333317</v>
      </c>
    </row>
    <row r="9" spans="1:15" ht="9.75">
      <c r="A9" s="49">
        <f t="shared" si="1"/>
        <v>7</v>
      </c>
      <c r="B9" s="241" t="s">
        <v>171</v>
      </c>
      <c r="C9" s="296" t="s">
        <v>341</v>
      </c>
      <c r="D9" s="249">
        <v>220.6166666666667</v>
      </c>
      <c r="E9" s="58">
        <v>260</v>
      </c>
      <c r="F9" s="246">
        <v>241.78333333333333</v>
      </c>
      <c r="G9" s="247"/>
      <c r="H9" s="247"/>
      <c r="I9" s="58">
        <v>230.13333333333333</v>
      </c>
      <c r="J9" s="58">
        <v>220.06666666666666</v>
      </c>
      <c r="K9" s="58"/>
      <c r="L9" s="301"/>
      <c r="M9" s="302">
        <f t="shared" si="0"/>
        <v>1172.6</v>
      </c>
      <c r="N9" s="303">
        <f t="shared" si="2"/>
        <v>22.100000000000136</v>
      </c>
      <c r="O9" s="86">
        <f t="shared" si="3"/>
        <v>474.7833333333333</v>
      </c>
    </row>
    <row r="10" spans="1:15" ht="9.75">
      <c r="A10" s="49">
        <f t="shared" si="1"/>
        <v>8</v>
      </c>
      <c r="B10" s="241" t="s">
        <v>467</v>
      </c>
      <c r="C10" s="296" t="s">
        <v>468</v>
      </c>
      <c r="D10" s="245"/>
      <c r="E10" s="247"/>
      <c r="F10" s="246">
        <v>218.6833333333334</v>
      </c>
      <c r="G10" s="237">
        <v>206.53333333333333</v>
      </c>
      <c r="H10" s="247"/>
      <c r="I10" s="58">
        <v>236.18333333333334</v>
      </c>
      <c r="J10" s="58">
        <v>240.21666666666664</v>
      </c>
      <c r="K10" s="58">
        <v>177.31666666666663</v>
      </c>
      <c r="L10" s="301"/>
      <c r="M10" s="302">
        <f t="shared" si="0"/>
        <v>1078.9333333333334</v>
      </c>
      <c r="N10" s="303">
        <f t="shared" si="2"/>
        <v>93.66666666666652</v>
      </c>
      <c r="O10" s="86">
        <f t="shared" si="3"/>
        <v>568.4499999999998</v>
      </c>
    </row>
    <row r="11" spans="1:15" ht="9.75">
      <c r="A11" s="49">
        <f t="shared" si="1"/>
        <v>9</v>
      </c>
      <c r="B11" s="244" t="s">
        <v>368</v>
      </c>
      <c r="C11" s="244" t="s">
        <v>207</v>
      </c>
      <c r="D11" s="300">
        <v>232.05</v>
      </c>
      <c r="E11" s="58">
        <v>193.58333333333331</v>
      </c>
      <c r="F11" s="246">
        <v>205.66666666666663</v>
      </c>
      <c r="G11" s="237">
        <v>213.98333333333332</v>
      </c>
      <c r="H11" s="249">
        <v>200.46666666666667</v>
      </c>
      <c r="I11" s="58"/>
      <c r="J11" s="301"/>
      <c r="K11" s="58"/>
      <c r="L11" s="301"/>
      <c r="M11" s="302">
        <f t="shared" si="0"/>
        <v>1045.75</v>
      </c>
      <c r="N11" s="303">
        <f t="shared" si="2"/>
        <v>33.183333333333394</v>
      </c>
      <c r="O11" s="86">
        <f t="shared" si="3"/>
        <v>601.6333333333332</v>
      </c>
    </row>
    <row r="12" spans="1:15" ht="9.75">
      <c r="A12" s="49">
        <f t="shared" si="1"/>
        <v>10</v>
      </c>
      <c r="B12" s="274" t="s">
        <v>160</v>
      </c>
      <c r="C12" s="274" t="s">
        <v>433</v>
      </c>
      <c r="D12" s="249">
        <v>265</v>
      </c>
      <c r="E12" s="247"/>
      <c r="F12" s="301"/>
      <c r="G12" s="237">
        <v>244.15000000000003</v>
      </c>
      <c r="H12" s="248">
        <v>260</v>
      </c>
      <c r="I12" s="58">
        <v>233.49999999999997</v>
      </c>
      <c r="J12" s="301"/>
      <c r="K12" s="58"/>
      <c r="L12" s="301"/>
      <c r="M12" s="302">
        <f t="shared" si="0"/>
        <v>1002.6500000000001</v>
      </c>
      <c r="N12" s="303">
        <f t="shared" si="2"/>
        <v>43.09999999999991</v>
      </c>
      <c r="O12" s="86">
        <f t="shared" si="3"/>
        <v>644.7333333333331</v>
      </c>
    </row>
    <row r="13" spans="1:15" ht="9.75">
      <c r="A13" s="49">
        <f t="shared" si="1"/>
        <v>11</v>
      </c>
      <c r="B13" s="242" t="s">
        <v>121</v>
      </c>
      <c r="C13" s="242" t="s">
        <v>346</v>
      </c>
      <c r="D13" s="249">
        <v>178.6</v>
      </c>
      <c r="E13" s="58">
        <v>197.5</v>
      </c>
      <c r="F13" s="246">
        <v>195.78333333333333</v>
      </c>
      <c r="G13" s="237">
        <v>216.55</v>
      </c>
      <c r="H13" s="248">
        <v>208.05</v>
      </c>
      <c r="I13" s="58"/>
      <c r="J13" s="301"/>
      <c r="K13" s="58"/>
      <c r="L13" s="301"/>
      <c r="M13" s="302">
        <f t="shared" si="0"/>
        <v>996.4833333333333</v>
      </c>
      <c r="N13" s="303">
        <f t="shared" si="2"/>
        <v>6.1666666666667425</v>
      </c>
      <c r="O13" s="86">
        <f t="shared" si="3"/>
        <v>650.8999999999999</v>
      </c>
    </row>
    <row r="14" spans="1:15" ht="12.75" customHeight="1">
      <c r="A14" s="49">
        <f t="shared" si="1"/>
        <v>12</v>
      </c>
      <c r="B14" s="241" t="s">
        <v>128</v>
      </c>
      <c r="C14" s="241" t="s">
        <v>219</v>
      </c>
      <c r="D14" s="300">
        <v>164.6</v>
      </c>
      <c r="E14" s="58">
        <v>81.16666666666664</v>
      </c>
      <c r="F14" s="246">
        <v>216.88333333333333</v>
      </c>
      <c r="G14" s="237">
        <v>224.0666666666667</v>
      </c>
      <c r="H14" s="247"/>
      <c r="I14" s="58"/>
      <c r="J14" s="58">
        <v>176.71666666666667</v>
      </c>
      <c r="K14" s="58">
        <v>123.7</v>
      </c>
      <c r="L14" s="301"/>
      <c r="M14" s="302">
        <f t="shared" si="0"/>
        <v>987.1333333333334</v>
      </c>
      <c r="N14" s="303">
        <f t="shared" si="2"/>
        <v>9.349999999999909</v>
      </c>
      <c r="O14" s="86">
        <f t="shared" si="3"/>
        <v>660.2499999999998</v>
      </c>
    </row>
    <row r="15" spans="1:15" ht="9.75">
      <c r="A15" s="49">
        <f t="shared" si="1"/>
        <v>13</v>
      </c>
      <c r="B15" s="244" t="s">
        <v>217</v>
      </c>
      <c r="C15" s="244" t="s">
        <v>218</v>
      </c>
      <c r="D15" s="300">
        <v>171.3166666666666</v>
      </c>
      <c r="E15" s="58">
        <v>60</v>
      </c>
      <c r="F15" s="301"/>
      <c r="G15" s="247"/>
      <c r="H15" s="247"/>
      <c r="I15" s="58">
        <v>171.88333333333333</v>
      </c>
      <c r="J15" s="58">
        <v>280</v>
      </c>
      <c r="K15" s="58">
        <v>246.06666666666666</v>
      </c>
      <c r="L15" s="301"/>
      <c r="M15" s="302">
        <f t="shared" si="0"/>
        <v>929.2666666666667</v>
      </c>
      <c r="N15" s="303">
        <f t="shared" si="2"/>
        <v>57.86666666666679</v>
      </c>
      <c r="O15" s="86">
        <f t="shared" si="3"/>
        <v>718.1166666666666</v>
      </c>
    </row>
    <row r="16" spans="1:15" ht="9.75">
      <c r="A16" s="49">
        <f t="shared" si="1"/>
        <v>14</v>
      </c>
      <c r="B16" s="244" t="s">
        <v>41</v>
      </c>
      <c r="C16" s="244" t="s">
        <v>491</v>
      </c>
      <c r="D16" s="287"/>
      <c r="E16" s="247"/>
      <c r="F16" s="246">
        <v>223.96666666666673</v>
      </c>
      <c r="G16" s="247"/>
      <c r="H16" s="58">
        <v>149.41666666666669</v>
      </c>
      <c r="I16" s="58">
        <v>269.78333333333336</v>
      </c>
      <c r="J16" s="301"/>
      <c r="K16" s="58">
        <v>256.68333333333334</v>
      </c>
      <c r="L16" s="301"/>
      <c r="M16" s="302">
        <f t="shared" si="0"/>
        <v>899.8500000000001</v>
      </c>
      <c r="N16" s="303">
        <f t="shared" si="2"/>
        <v>29.416666666666515</v>
      </c>
      <c r="O16" s="86">
        <f t="shared" si="3"/>
        <v>747.5333333333331</v>
      </c>
    </row>
    <row r="17" spans="1:15" ht="9.75">
      <c r="A17" s="49">
        <f t="shared" si="1"/>
        <v>15</v>
      </c>
      <c r="B17" s="241" t="s">
        <v>100</v>
      </c>
      <c r="C17" s="296" t="s">
        <v>146</v>
      </c>
      <c r="D17" s="300">
        <v>144.38333333333333</v>
      </c>
      <c r="E17" s="262"/>
      <c r="F17" s="301"/>
      <c r="G17" s="247"/>
      <c r="H17" s="247">
        <v>320</v>
      </c>
      <c r="I17" s="58">
        <v>191.1666666666666</v>
      </c>
      <c r="J17" s="58">
        <v>227.7</v>
      </c>
      <c r="K17" s="58"/>
      <c r="L17" s="301"/>
      <c r="M17" s="302">
        <f t="shared" si="0"/>
        <v>883.25</v>
      </c>
      <c r="N17" s="303">
        <f t="shared" si="2"/>
        <v>16.600000000000136</v>
      </c>
      <c r="O17" s="86">
        <f t="shared" si="3"/>
        <v>764.1333333333332</v>
      </c>
    </row>
    <row r="18" spans="1:15" ht="9.75">
      <c r="A18" s="49">
        <f t="shared" si="1"/>
        <v>16</v>
      </c>
      <c r="B18" s="244" t="s">
        <v>593</v>
      </c>
      <c r="C18" s="244" t="s">
        <v>572</v>
      </c>
      <c r="D18" s="293"/>
      <c r="E18" s="58">
        <v>211.38333333333333</v>
      </c>
      <c r="F18" s="293"/>
      <c r="G18" s="237">
        <v>60.133333333333326</v>
      </c>
      <c r="H18" s="249">
        <v>131.75</v>
      </c>
      <c r="I18" s="58"/>
      <c r="J18" s="58">
        <v>203.88333333333333</v>
      </c>
      <c r="K18" s="58">
        <v>248.48333333333335</v>
      </c>
      <c r="L18" s="301"/>
      <c r="M18" s="302">
        <f t="shared" si="0"/>
        <v>855.6333333333333</v>
      </c>
      <c r="N18" s="303">
        <f t="shared" si="2"/>
        <v>27.616666666666674</v>
      </c>
      <c r="O18" s="86">
        <f t="shared" si="3"/>
        <v>791.7499999999999</v>
      </c>
    </row>
    <row r="19" spans="1:15" ht="9.75">
      <c r="A19" s="49">
        <f t="shared" si="1"/>
        <v>17</v>
      </c>
      <c r="B19" s="265" t="s">
        <v>261</v>
      </c>
      <c r="C19" s="265" t="s">
        <v>414</v>
      </c>
      <c r="D19" s="247"/>
      <c r="E19" s="58">
        <v>247.13333333333335</v>
      </c>
      <c r="F19" s="301"/>
      <c r="G19" s="237">
        <v>253.81666666666666</v>
      </c>
      <c r="H19" s="247"/>
      <c r="I19" s="58"/>
      <c r="J19" s="301"/>
      <c r="K19" s="58">
        <v>347.86666666666673</v>
      </c>
      <c r="L19" s="301"/>
      <c r="M19" s="302">
        <f t="shared" si="0"/>
        <v>848.8166666666668</v>
      </c>
      <c r="N19" s="303">
        <f t="shared" si="2"/>
        <v>6.816666666666492</v>
      </c>
      <c r="O19" s="86">
        <f t="shared" si="3"/>
        <v>798.5666666666664</v>
      </c>
    </row>
    <row r="20" spans="1:15" ht="9.75">
      <c r="A20" s="49">
        <f t="shared" si="1"/>
        <v>18</v>
      </c>
      <c r="B20" s="242" t="s">
        <v>697</v>
      </c>
      <c r="C20" s="242" t="s">
        <v>655</v>
      </c>
      <c r="D20" s="304"/>
      <c r="E20" s="247"/>
      <c r="F20" s="301"/>
      <c r="G20" s="247"/>
      <c r="H20" s="247"/>
      <c r="I20" s="58">
        <v>240</v>
      </c>
      <c r="J20" s="58">
        <v>266.8833333333333</v>
      </c>
      <c r="K20" s="58">
        <v>280</v>
      </c>
      <c r="L20" s="301"/>
      <c r="M20" s="302">
        <f t="shared" si="0"/>
        <v>786.8833333333333</v>
      </c>
      <c r="N20" s="303">
        <f t="shared" si="2"/>
        <v>61.93333333333351</v>
      </c>
      <c r="O20" s="86">
        <f t="shared" si="3"/>
        <v>860.4999999999999</v>
      </c>
    </row>
    <row r="21" spans="1:15" ht="9.75">
      <c r="A21" s="49">
        <f t="shared" si="1"/>
        <v>19</v>
      </c>
      <c r="B21" s="244" t="s">
        <v>586</v>
      </c>
      <c r="C21" s="244" t="s">
        <v>563</v>
      </c>
      <c r="D21" s="293"/>
      <c r="E21" s="293"/>
      <c r="F21" s="293"/>
      <c r="G21" s="237">
        <v>149.08333333333334</v>
      </c>
      <c r="H21" s="248">
        <v>160.28333333333333</v>
      </c>
      <c r="I21" s="58"/>
      <c r="J21" s="58">
        <v>246.13333333333333</v>
      </c>
      <c r="K21" s="58">
        <v>213.55000000000004</v>
      </c>
      <c r="L21" s="301"/>
      <c r="M21" s="302">
        <f t="shared" si="0"/>
        <v>769.0500000000001</v>
      </c>
      <c r="N21" s="303">
        <f t="shared" si="2"/>
        <v>17.833333333333258</v>
      </c>
      <c r="O21" s="86">
        <f t="shared" si="3"/>
        <v>878.3333333333331</v>
      </c>
    </row>
    <row r="22" spans="1:15" ht="9.75">
      <c r="A22" s="49">
        <f t="shared" si="1"/>
        <v>20</v>
      </c>
      <c r="B22" s="241" t="s">
        <v>447</v>
      </c>
      <c r="C22" s="296" t="s">
        <v>139</v>
      </c>
      <c r="D22" s="300">
        <v>211.4499999999999</v>
      </c>
      <c r="E22" s="247"/>
      <c r="F22" s="246">
        <v>280</v>
      </c>
      <c r="G22" s="237">
        <v>258.8333333333333</v>
      </c>
      <c r="H22" s="247"/>
      <c r="I22" s="58"/>
      <c r="J22" s="301"/>
      <c r="K22" s="58"/>
      <c r="L22" s="301"/>
      <c r="M22" s="302">
        <f t="shared" si="0"/>
        <v>750.2833333333333</v>
      </c>
      <c r="N22" s="303">
        <f t="shared" si="2"/>
        <v>18.766666666666765</v>
      </c>
      <c r="O22" s="86">
        <f t="shared" si="3"/>
        <v>897.0999999999999</v>
      </c>
    </row>
    <row r="23" spans="1:15" ht="9.75">
      <c r="A23" s="49">
        <f t="shared" si="1"/>
        <v>21</v>
      </c>
      <c r="B23" s="243" t="s">
        <v>145</v>
      </c>
      <c r="C23" s="298" t="s">
        <v>547</v>
      </c>
      <c r="D23" s="293"/>
      <c r="E23" s="293"/>
      <c r="F23" s="246">
        <v>160.59999999999997</v>
      </c>
      <c r="G23" s="237">
        <v>235.46666666666664</v>
      </c>
      <c r="H23" s="58">
        <v>125.41666666666667</v>
      </c>
      <c r="I23" s="58"/>
      <c r="J23" s="301"/>
      <c r="K23" s="58">
        <v>196.29999999999995</v>
      </c>
      <c r="L23" s="301"/>
      <c r="M23" s="302">
        <f t="shared" si="0"/>
        <v>717.7833333333332</v>
      </c>
      <c r="N23" s="303">
        <f t="shared" si="2"/>
        <v>32.500000000000114</v>
      </c>
      <c r="O23" s="86">
        <f t="shared" si="3"/>
        <v>929.6</v>
      </c>
    </row>
    <row r="24" spans="1:15" ht="9.75">
      <c r="A24" s="49">
        <f t="shared" si="1"/>
        <v>22</v>
      </c>
      <c r="B24" s="241" t="s">
        <v>334</v>
      </c>
      <c r="C24" s="296" t="s">
        <v>335</v>
      </c>
      <c r="D24" s="247"/>
      <c r="E24" s="58">
        <v>206.3666666666667</v>
      </c>
      <c r="F24" s="301"/>
      <c r="G24" s="237">
        <v>275.03333333333336</v>
      </c>
      <c r="H24" s="247"/>
      <c r="I24" s="58"/>
      <c r="J24" s="301"/>
      <c r="K24" s="58">
        <v>224.95</v>
      </c>
      <c r="L24" s="301"/>
      <c r="M24" s="302">
        <f t="shared" si="0"/>
        <v>706.3500000000001</v>
      </c>
      <c r="N24" s="303">
        <f t="shared" si="2"/>
        <v>11.433333333333053</v>
      </c>
      <c r="O24" s="86">
        <f t="shared" si="3"/>
        <v>941.0333333333331</v>
      </c>
    </row>
    <row r="25" spans="1:15" ht="9.75">
      <c r="A25" s="49">
        <f t="shared" si="1"/>
        <v>23</v>
      </c>
      <c r="B25" s="241" t="s">
        <v>35</v>
      </c>
      <c r="C25" s="296" t="s">
        <v>132</v>
      </c>
      <c r="D25" s="300">
        <v>257.95</v>
      </c>
      <c r="E25" s="247"/>
      <c r="F25" s="246">
        <v>206.03333333333333</v>
      </c>
      <c r="G25" s="247"/>
      <c r="H25" s="247"/>
      <c r="I25" s="58"/>
      <c r="J25" s="301"/>
      <c r="K25" s="58">
        <v>239.25</v>
      </c>
      <c r="L25" s="301"/>
      <c r="M25" s="302">
        <f t="shared" si="0"/>
        <v>703.2333333333333</v>
      </c>
      <c r="N25" s="303">
        <f t="shared" si="2"/>
        <v>3.116666666666788</v>
      </c>
      <c r="O25" s="86">
        <f t="shared" si="3"/>
        <v>944.1499999999999</v>
      </c>
    </row>
    <row r="26" spans="1:15" ht="9.75">
      <c r="A26" s="49">
        <f t="shared" si="1"/>
        <v>24</v>
      </c>
      <c r="B26" s="243" t="s">
        <v>579</v>
      </c>
      <c r="C26" s="298" t="s">
        <v>554</v>
      </c>
      <c r="D26" s="293"/>
      <c r="E26" s="293"/>
      <c r="F26" s="293"/>
      <c r="G26" s="237">
        <v>166.41666666666666</v>
      </c>
      <c r="H26" s="58">
        <v>251.43333333333334</v>
      </c>
      <c r="I26" s="58">
        <v>255.2</v>
      </c>
      <c r="J26" s="301"/>
      <c r="K26" s="58"/>
      <c r="L26" s="301"/>
      <c r="M26" s="302">
        <f t="shared" si="0"/>
        <v>673.05</v>
      </c>
      <c r="N26" s="303">
        <f t="shared" si="2"/>
        <v>30.183333333333394</v>
      </c>
      <c r="O26" s="86">
        <f t="shared" si="3"/>
        <v>974.3333333333333</v>
      </c>
    </row>
    <row r="27" spans="1:15" ht="9.75">
      <c r="A27" s="49">
        <f t="shared" si="1"/>
        <v>25</v>
      </c>
      <c r="B27" s="274" t="s">
        <v>172</v>
      </c>
      <c r="C27" s="296" t="s">
        <v>455</v>
      </c>
      <c r="D27" s="249">
        <v>211.98333333333335</v>
      </c>
      <c r="E27" s="58">
        <v>221.63333333333335</v>
      </c>
      <c r="F27" s="246">
        <v>235.91666666666666</v>
      </c>
      <c r="G27" s="247"/>
      <c r="H27" s="247"/>
      <c r="I27" s="58"/>
      <c r="J27" s="301"/>
      <c r="K27" s="58"/>
      <c r="L27" s="301"/>
      <c r="M27" s="302">
        <f t="shared" si="0"/>
        <v>669.5333333333333</v>
      </c>
      <c r="N27" s="303">
        <f t="shared" si="2"/>
        <v>3.5166666666666515</v>
      </c>
      <c r="O27" s="86">
        <f t="shared" si="3"/>
        <v>977.8499999999999</v>
      </c>
    </row>
    <row r="28" spans="1:15" ht="9.75">
      <c r="A28" s="49">
        <f t="shared" si="1"/>
        <v>26</v>
      </c>
      <c r="B28" s="241" t="s">
        <v>123</v>
      </c>
      <c r="C28" s="296" t="s">
        <v>129</v>
      </c>
      <c r="D28" s="300">
        <v>271.3666666666667</v>
      </c>
      <c r="E28" s="58">
        <v>197.1833333333333</v>
      </c>
      <c r="F28" s="301"/>
      <c r="G28" s="247"/>
      <c r="H28" s="247"/>
      <c r="I28" s="58"/>
      <c r="J28" s="58">
        <v>174.0333333333333</v>
      </c>
      <c r="K28" s="58"/>
      <c r="L28" s="301"/>
      <c r="M28" s="302">
        <f t="shared" si="0"/>
        <v>642.5833333333333</v>
      </c>
      <c r="N28" s="303">
        <f t="shared" si="2"/>
        <v>26.950000000000045</v>
      </c>
      <c r="O28" s="86">
        <f t="shared" si="3"/>
        <v>1004.8</v>
      </c>
    </row>
    <row r="29" spans="1:15" ht="9.75">
      <c r="A29" s="49">
        <f t="shared" si="1"/>
        <v>27</v>
      </c>
      <c r="B29" s="265" t="s">
        <v>137</v>
      </c>
      <c r="C29" s="265" t="s">
        <v>168</v>
      </c>
      <c r="D29" s="293"/>
      <c r="E29" s="293"/>
      <c r="F29" s="293"/>
      <c r="G29" s="237">
        <v>313.26666666666665</v>
      </c>
      <c r="H29" s="247"/>
      <c r="I29" s="58"/>
      <c r="J29" s="301"/>
      <c r="K29" s="58">
        <v>314.05000000000007</v>
      </c>
      <c r="L29" s="301"/>
      <c r="M29" s="302">
        <f t="shared" si="0"/>
        <v>627.3166666666667</v>
      </c>
      <c r="N29" s="303">
        <f t="shared" si="2"/>
        <v>15.266666666666538</v>
      </c>
      <c r="O29" s="86">
        <f t="shared" si="3"/>
        <v>1020.0666666666665</v>
      </c>
    </row>
    <row r="30" spans="1:15" ht="9.75">
      <c r="A30" s="49">
        <f t="shared" si="1"/>
        <v>28</v>
      </c>
      <c r="B30" s="244" t="s">
        <v>588</v>
      </c>
      <c r="C30" s="244" t="s">
        <v>566</v>
      </c>
      <c r="D30" s="293"/>
      <c r="E30" s="293"/>
      <c r="F30" s="293"/>
      <c r="G30" s="237">
        <v>116.26666666666671</v>
      </c>
      <c r="H30" s="249">
        <v>149.25</v>
      </c>
      <c r="I30" s="58">
        <v>173.51666666666665</v>
      </c>
      <c r="J30" s="301"/>
      <c r="K30" s="58">
        <v>184.78333333333333</v>
      </c>
      <c r="L30" s="301"/>
      <c r="M30" s="302">
        <f t="shared" si="0"/>
        <v>623.8166666666667</v>
      </c>
      <c r="N30" s="303">
        <f t="shared" si="2"/>
        <v>3.5</v>
      </c>
      <c r="O30" s="86">
        <f t="shared" si="3"/>
        <v>1023.5666666666665</v>
      </c>
    </row>
    <row r="31" spans="1:15" ht="9.75">
      <c r="A31" s="49">
        <f t="shared" si="1"/>
        <v>29</v>
      </c>
      <c r="B31" s="241" t="s">
        <v>99</v>
      </c>
      <c r="C31" s="296" t="s">
        <v>327</v>
      </c>
      <c r="D31" s="247"/>
      <c r="E31" s="58">
        <v>80</v>
      </c>
      <c r="F31" s="301"/>
      <c r="G31" s="237">
        <v>280</v>
      </c>
      <c r="H31" s="247"/>
      <c r="I31" s="58"/>
      <c r="J31" s="301"/>
      <c r="K31" s="58">
        <v>251.66666666666666</v>
      </c>
      <c r="L31" s="301"/>
      <c r="M31" s="302">
        <f t="shared" si="0"/>
        <v>611.6666666666666</v>
      </c>
      <c r="N31" s="303">
        <f t="shared" si="2"/>
        <v>12.150000000000091</v>
      </c>
      <c r="O31" s="86">
        <f t="shared" si="3"/>
        <v>1035.7166666666667</v>
      </c>
    </row>
    <row r="32" spans="1:15" ht="9.75">
      <c r="A32" s="49">
        <f t="shared" si="1"/>
        <v>30</v>
      </c>
      <c r="B32" s="242" t="s">
        <v>704</v>
      </c>
      <c r="C32" s="240" t="s">
        <v>613</v>
      </c>
      <c r="D32" s="300">
        <v>111.25</v>
      </c>
      <c r="E32" s="58">
        <v>240</v>
      </c>
      <c r="F32" s="301"/>
      <c r="G32" s="247"/>
      <c r="H32" s="248">
        <v>139.23333333333335</v>
      </c>
      <c r="I32" s="248">
        <v>114.66666666666666</v>
      </c>
      <c r="J32" s="301"/>
      <c r="K32" s="58"/>
      <c r="L32" s="301"/>
      <c r="M32" s="302">
        <f t="shared" si="0"/>
        <v>605.15</v>
      </c>
      <c r="N32" s="303">
        <f t="shared" si="2"/>
        <v>6.5166666666666515</v>
      </c>
      <c r="O32" s="86">
        <f t="shared" si="3"/>
        <v>1042.2333333333331</v>
      </c>
    </row>
    <row r="33" spans="1:15" ht="9.75">
      <c r="A33" s="49">
        <f t="shared" si="1"/>
        <v>31</v>
      </c>
      <c r="B33" s="241" t="s">
        <v>213</v>
      </c>
      <c r="C33" s="241" t="s">
        <v>214</v>
      </c>
      <c r="D33" s="300">
        <v>185.08333333333331</v>
      </c>
      <c r="E33" s="58">
        <v>183.0333333333333</v>
      </c>
      <c r="F33" s="246">
        <v>211.0166666666667</v>
      </c>
      <c r="G33" s="247"/>
      <c r="H33" s="247"/>
      <c r="I33" s="58"/>
      <c r="J33" s="301"/>
      <c r="K33" s="58"/>
      <c r="L33" s="301"/>
      <c r="M33" s="302">
        <f t="shared" si="0"/>
        <v>579.1333333333333</v>
      </c>
      <c r="N33" s="303">
        <f t="shared" si="2"/>
        <v>26.01666666666665</v>
      </c>
      <c r="O33" s="86">
        <f t="shared" si="3"/>
        <v>1068.25</v>
      </c>
    </row>
    <row r="34" spans="1:15" ht="9.75">
      <c r="A34" s="49">
        <f t="shared" si="1"/>
        <v>32</v>
      </c>
      <c r="B34" s="265" t="s">
        <v>318</v>
      </c>
      <c r="C34" s="265" t="s">
        <v>319</v>
      </c>
      <c r="D34" s="293"/>
      <c r="E34" s="58">
        <v>268.0833333333333</v>
      </c>
      <c r="F34" s="293"/>
      <c r="G34" s="237">
        <v>306.25</v>
      </c>
      <c r="H34" s="247"/>
      <c r="I34" s="58"/>
      <c r="J34" s="301"/>
      <c r="K34" s="58"/>
      <c r="L34" s="301"/>
      <c r="M34" s="302">
        <f t="shared" si="0"/>
        <v>574.3333333333333</v>
      </c>
      <c r="N34" s="303">
        <f t="shared" si="2"/>
        <v>4.800000000000068</v>
      </c>
      <c r="O34" s="86">
        <f t="shared" si="3"/>
        <v>1073.05</v>
      </c>
    </row>
    <row r="35" spans="1:15" ht="9.75">
      <c r="A35" s="49">
        <f t="shared" si="1"/>
        <v>33</v>
      </c>
      <c r="B35" s="241" t="s">
        <v>320</v>
      </c>
      <c r="C35" s="296" t="s">
        <v>321</v>
      </c>
      <c r="D35" s="247"/>
      <c r="E35" s="58">
        <v>249.08333333333334</v>
      </c>
      <c r="F35" s="301"/>
      <c r="G35" s="237">
        <v>320</v>
      </c>
      <c r="H35" s="247"/>
      <c r="I35" s="58"/>
      <c r="J35" s="301"/>
      <c r="K35" s="58"/>
      <c r="L35" s="301"/>
      <c r="M35" s="302">
        <f t="shared" si="0"/>
        <v>569.0833333333334</v>
      </c>
      <c r="N35" s="303">
        <f t="shared" si="2"/>
        <v>5.249999999999886</v>
      </c>
      <c r="O35" s="86">
        <f t="shared" si="3"/>
        <v>1078.2999999999997</v>
      </c>
    </row>
    <row r="36" spans="1:15" ht="9.75">
      <c r="A36" s="49">
        <f t="shared" si="1"/>
        <v>34</v>
      </c>
      <c r="B36" s="241" t="s">
        <v>122</v>
      </c>
      <c r="C36" s="296" t="s">
        <v>317</v>
      </c>
      <c r="D36" s="300">
        <v>280</v>
      </c>
      <c r="E36" s="58">
        <v>274.98333333333335</v>
      </c>
      <c r="F36" s="301"/>
      <c r="G36" s="247"/>
      <c r="H36" s="247"/>
      <c r="I36" s="58"/>
      <c r="J36" s="301"/>
      <c r="K36" s="58"/>
      <c r="L36" s="301"/>
      <c r="M36" s="302">
        <f t="shared" si="0"/>
        <v>554.9833333333333</v>
      </c>
      <c r="N36" s="303">
        <f t="shared" si="2"/>
        <v>14.100000000000023</v>
      </c>
      <c r="O36" s="86">
        <f t="shared" si="3"/>
        <v>1092.3999999999999</v>
      </c>
    </row>
    <row r="37" spans="1:15" ht="9.75">
      <c r="A37" s="49">
        <f t="shared" si="1"/>
        <v>35</v>
      </c>
      <c r="B37" s="241" t="s">
        <v>498</v>
      </c>
      <c r="C37" s="241" t="s">
        <v>499</v>
      </c>
      <c r="D37" s="287"/>
      <c r="E37" s="247"/>
      <c r="F37" s="246">
        <v>147.03333333333333</v>
      </c>
      <c r="G37" s="260"/>
      <c r="H37" s="249">
        <v>186.51666666666665</v>
      </c>
      <c r="I37" s="58">
        <v>201.08333333333337</v>
      </c>
      <c r="J37" s="301"/>
      <c r="K37" s="58"/>
      <c r="L37" s="301"/>
      <c r="M37" s="302">
        <f t="shared" si="0"/>
        <v>534.6333333333333</v>
      </c>
      <c r="N37" s="303">
        <f t="shared" si="2"/>
        <v>20.350000000000023</v>
      </c>
      <c r="O37" s="86">
        <f t="shared" si="3"/>
        <v>1112.75</v>
      </c>
    </row>
    <row r="38" spans="1:15" ht="9.75">
      <c r="A38" s="49">
        <f t="shared" si="1"/>
        <v>36</v>
      </c>
      <c r="B38" s="244" t="s">
        <v>312</v>
      </c>
      <c r="C38" s="244" t="s">
        <v>541</v>
      </c>
      <c r="D38" s="293"/>
      <c r="E38" s="293"/>
      <c r="F38" s="293"/>
      <c r="G38" s="237">
        <v>206.3833333333333</v>
      </c>
      <c r="H38" s="247"/>
      <c r="I38" s="58"/>
      <c r="J38" s="301"/>
      <c r="K38" s="58">
        <v>320</v>
      </c>
      <c r="L38" s="301"/>
      <c r="M38" s="302">
        <f t="shared" si="0"/>
        <v>526.3833333333333</v>
      </c>
      <c r="N38" s="303">
        <f t="shared" si="2"/>
        <v>8.25</v>
      </c>
      <c r="O38" s="86">
        <f t="shared" si="3"/>
        <v>1121</v>
      </c>
    </row>
    <row r="39" spans="1:15" ht="9.75">
      <c r="A39" s="49">
        <f t="shared" si="1"/>
        <v>37</v>
      </c>
      <c r="B39" s="241" t="s">
        <v>130</v>
      </c>
      <c r="C39" s="296" t="s">
        <v>131</v>
      </c>
      <c r="D39" s="300">
        <v>263</v>
      </c>
      <c r="E39" s="247"/>
      <c r="F39" s="301"/>
      <c r="G39" s="247"/>
      <c r="H39" s="247"/>
      <c r="I39" s="58"/>
      <c r="J39" s="301"/>
      <c r="K39" s="58">
        <v>256.76666666666665</v>
      </c>
      <c r="L39" s="301"/>
      <c r="M39" s="302">
        <f t="shared" si="0"/>
        <v>519.7666666666667</v>
      </c>
      <c r="N39" s="303">
        <f t="shared" si="2"/>
        <v>6.616666666666674</v>
      </c>
      <c r="O39" s="86">
        <f t="shared" si="3"/>
        <v>1127.6166666666666</v>
      </c>
    </row>
    <row r="40" spans="1:15" ht="9.75">
      <c r="A40" s="49">
        <f t="shared" si="1"/>
        <v>38</v>
      </c>
      <c r="B40" s="241" t="s">
        <v>471</v>
      </c>
      <c r="C40" s="296" t="s">
        <v>472</v>
      </c>
      <c r="D40" s="280"/>
      <c r="E40" s="247"/>
      <c r="F40" s="246">
        <v>163.91666666666666</v>
      </c>
      <c r="G40" s="247"/>
      <c r="H40" s="249">
        <v>192.05</v>
      </c>
      <c r="I40" s="58"/>
      <c r="J40" s="58">
        <v>160.53333333333333</v>
      </c>
      <c r="K40" s="58"/>
      <c r="L40" s="301"/>
      <c r="M40" s="302">
        <f t="shared" si="0"/>
        <v>516.5</v>
      </c>
      <c r="N40" s="303">
        <f t="shared" si="2"/>
        <v>3.2666666666666515</v>
      </c>
      <c r="O40" s="86">
        <f t="shared" si="3"/>
        <v>1130.8833333333332</v>
      </c>
    </row>
    <row r="41" spans="1:15" ht="9.75">
      <c r="A41" s="49">
        <f t="shared" si="1"/>
        <v>39</v>
      </c>
      <c r="B41" s="283" t="s">
        <v>182</v>
      </c>
      <c r="C41" s="296" t="s">
        <v>323</v>
      </c>
      <c r="D41" s="249">
        <v>125.55</v>
      </c>
      <c r="E41" s="58">
        <v>190.25000000000003</v>
      </c>
      <c r="F41" s="301"/>
      <c r="G41" s="247"/>
      <c r="H41" s="247">
        <v>192.48333333333338</v>
      </c>
      <c r="I41" s="58"/>
      <c r="J41" s="301"/>
      <c r="K41" s="58"/>
      <c r="L41" s="301"/>
      <c r="M41" s="302">
        <f t="shared" si="0"/>
        <v>508.2833333333334</v>
      </c>
      <c r="N41" s="303">
        <f t="shared" si="2"/>
        <v>8.216666666666583</v>
      </c>
      <c r="O41" s="86">
        <f t="shared" si="3"/>
        <v>1139.1</v>
      </c>
    </row>
    <row r="42" spans="1:15" ht="9.75">
      <c r="A42" s="49">
        <f t="shared" si="1"/>
        <v>40</v>
      </c>
      <c r="B42" s="241" t="s">
        <v>215</v>
      </c>
      <c r="C42" s="241" t="s">
        <v>216</v>
      </c>
      <c r="D42" s="300">
        <v>176.93333333333337</v>
      </c>
      <c r="E42" s="58">
        <v>162.86666666666662</v>
      </c>
      <c r="F42" s="246">
        <v>153.78333333333333</v>
      </c>
      <c r="G42" s="247"/>
      <c r="H42" s="247"/>
      <c r="I42" s="58"/>
      <c r="J42" s="301"/>
      <c r="K42" s="58"/>
      <c r="L42" s="301"/>
      <c r="M42" s="302">
        <f t="shared" si="0"/>
        <v>493.58333333333326</v>
      </c>
      <c r="N42" s="303">
        <f t="shared" si="2"/>
        <v>14.70000000000016</v>
      </c>
      <c r="O42" s="86">
        <f t="shared" si="3"/>
        <v>1153.8</v>
      </c>
    </row>
    <row r="43" spans="1:15" ht="9.75">
      <c r="A43" s="49">
        <f t="shared" si="1"/>
        <v>41</v>
      </c>
      <c r="B43" s="241" t="s">
        <v>135</v>
      </c>
      <c r="C43" s="296" t="s">
        <v>136</v>
      </c>
      <c r="D43" s="300">
        <v>234.5666666666667</v>
      </c>
      <c r="E43" s="262"/>
      <c r="F43" s="246">
        <v>256.68333333333334</v>
      </c>
      <c r="G43" s="247"/>
      <c r="H43" s="247"/>
      <c r="I43" s="58"/>
      <c r="J43" s="301"/>
      <c r="K43" s="58"/>
      <c r="L43" s="301"/>
      <c r="M43" s="302">
        <f t="shared" si="0"/>
        <v>491.25</v>
      </c>
      <c r="N43" s="303">
        <f t="shared" si="2"/>
        <v>2.3333333333332575</v>
      </c>
      <c r="O43" s="86">
        <f t="shared" si="3"/>
        <v>1156.1333333333332</v>
      </c>
    </row>
    <row r="44" spans="1:15" ht="9.75">
      <c r="A44" s="49">
        <f t="shared" si="1"/>
        <v>42</v>
      </c>
      <c r="B44" s="241" t="s">
        <v>140</v>
      </c>
      <c r="C44" s="296" t="s">
        <v>141</v>
      </c>
      <c r="D44" s="300">
        <v>206.26666666666665</v>
      </c>
      <c r="E44" s="58">
        <v>280</v>
      </c>
      <c r="F44" s="301"/>
      <c r="G44" s="247"/>
      <c r="H44" s="247"/>
      <c r="I44" s="58"/>
      <c r="J44" s="301"/>
      <c r="K44" s="249"/>
      <c r="L44" s="301"/>
      <c r="M44" s="302">
        <f t="shared" si="0"/>
        <v>486.26666666666665</v>
      </c>
      <c r="N44" s="303">
        <f t="shared" si="2"/>
        <v>4.9833333333333485</v>
      </c>
      <c r="O44" s="86">
        <f t="shared" si="3"/>
        <v>1161.1166666666666</v>
      </c>
    </row>
    <row r="45" spans="1:15" ht="9.75">
      <c r="A45" s="49">
        <f t="shared" si="1"/>
        <v>43</v>
      </c>
      <c r="B45" s="244" t="s">
        <v>34</v>
      </c>
      <c r="C45" s="244" t="s">
        <v>206</v>
      </c>
      <c r="D45" s="300">
        <v>245</v>
      </c>
      <c r="E45" s="247"/>
      <c r="F45" s="246">
        <v>229.48333333333326</v>
      </c>
      <c r="G45" s="247"/>
      <c r="H45" s="247"/>
      <c r="I45" s="58"/>
      <c r="J45" s="301"/>
      <c r="K45" s="58"/>
      <c r="L45" s="301"/>
      <c r="M45" s="302">
        <f t="shared" si="0"/>
        <v>474.48333333333323</v>
      </c>
      <c r="N45" s="303">
        <f t="shared" si="2"/>
        <v>11.783333333333417</v>
      </c>
      <c r="O45" s="86">
        <f t="shared" si="3"/>
        <v>1172.9</v>
      </c>
    </row>
    <row r="46" spans="1:15" ht="9.75">
      <c r="A46" s="49">
        <f t="shared" si="1"/>
        <v>44</v>
      </c>
      <c r="B46" s="241" t="s">
        <v>188</v>
      </c>
      <c r="C46" s="241" t="s">
        <v>189</v>
      </c>
      <c r="D46" s="249">
        <v>74.01666666666667</v>
      </c>
      <c r="E46" s="58">
        <v>123.71666666666668</v>
      </c>
      <c r="F46" s="301"/>
      <c r="G46" s="247"/>
      <c r="H46" s="58">
        <v>113.36666666666667</v>
      </c>
      <c r="I46" s="58"/>
      <c r="J46" s="301"/>
      <c r="K46" s="58">
        <v>163.03333333333333</v>
      </c>
      <c r="L46" s="301"/>
      <c r="M46" s="302">
        <f t="shared" si="0"/>
        <v>474.1333333333333</v>
      </c>
      <c r="N46" s="303">
        <f t="shared" si="2"/>
        <v>0.34999999999990905</v>
      </c>
      <c r="O46" s="86">
        <f t="shared" si="3"/>
        <v>1173.25</v>
      </c>
    </row>
    <row r="47" spans="1:15" ht="9.75">
      <c r="A47" s="49">
        <f t="shared" si="1"/>
        <v>45</v>
      </c>
      <c r="B47" s="241" t="s">
        <v>208</v>
      </c>
      <c r="C47" s="241" t="s">
        <v>209</v>
      </c>
      <c r="D47" s="300">
        <v>226.76666666666668</v>
      </c>
      <c r="E47" s="247"/>
      <c r="F47" s="246">
        <v>246.96666666666664</v>
      </c>
      <c r="G47" s="247"/>
      <c r="H47" s="247"/>
      <c r="I47" s="58"/>
      <c r="J47" s="301"/>
      <c r="K47" s="58"/>
      <c r="L47" s="301"/>
      <c r="M47" s="302">
        <f t="shared" si="0"/>
        <v>473.73333333333335</v>
      </c>
      <c r="N47" s="303">
        <f t="shared" si="2"/>
        <v>0.39999999999997726</v>
      </c>
      <c r="O47" s="86">
        <f t="shared" si="3"/>
        <v>1173.6499999999999</v>
      </c>
    </row>
    <row r="48" spans="1:15" ht="9.75">
      <c r="A48" s="49">
        <f t="shared" si="1"/>
        <v>46</v>
      </c>
      <c r="B48" s="241" t="s">
        <v>310</v>
      </c>
      <c r="C48" s="296" t="s">
        <v>480</v>
      </c>
      <c r="D48" s="245"/>
      <c r="E48" s="247"/>
      <c r="F48" s="246">
        <v>103.76666666666664</v>
      </c>
      <c r="G48" s="237">
        <v>205.11666666666667</v>
      </c>
      <c r="H48" s="247"/>
      <c r="I48" s="249"/>
      <c r="J48" s="301"/>
      <c r="K48" s="58">
        <v>159.76666666666668</v>
      </c>
      <c r="L48" s="301"/>
      <c r="M48" s="302">
        <f t="shared" si="0"/>
        <v>468.65</v>
      </c>
      <c r="N48" s="303">
        <f t="shared" si="2"/>
        <v>5.083333333333371</v>
      </c>
      <c r="O48" s="86">
        <f t="shared" si="3"/>
        <v>1178.7333333333331</v>
      </c>
    </row>
    <row r="49" spans="1:15" ht="9.75">
      <c r="A49" s="49">
        <f t="shared" si="1"/>
        <v>47</v>
      </c>
      <c r="B49" s="244" t="s">
        <v>122</v>
      </c>
      <c r="C49" s="244" t="s">
        <v>129</v>
      </c>
      <c r="D49" s="260"/>
      <c r="E49" s="261"/>
      <c r="F49" s="238"/>
      <c r="G49" s="247"/>
      <c r="H49" s="58">
        <v>187.9833333333333</v>
      </c>
      <c r="I49" s="58"/>
      <c r="J49" s="301"/>
      <c r="K49" s="58">
        <v>274.6333333333333</v>
      </c>
      <c r="L49" s="301"/>
      <c r="M49" s="302">
        <f t="shared" si="0"/>
        <v>462.6166666666666</v>
      </c>
      <c r="N49" s="303">
        <f t="shared" si="2"/>
        <v>6.03333333333336</v>
      </c>
      <c r="O49" s="86">
        <f t="shared" si="3"/>
        <v>1184.7666666666667</v>
      </c>
    </row>
    <row r="50" spans="1:15" ht="9.75">
      <c r="A50" s="49">
        <f t="shared" si="1"/>
        <v>48</v>
      </c>
      <c r="B50" s="244" t="s">
        <v>514</v>
      </c>
      <c r="C50" s="244" t="s">
        <v>372</v>
      </c>
      <c r="D50" s="287"/>
      <c r="E50" s="58">
        <v>104.01666666666667</v>
      </c>
      <c r="F50" s="246">
        <v>63.46666666666667</v>
      </c>
      <c r="G50" s="237">
        <v>82.64999999999999</v>
      </c>
      <c r="H50" s="249">
        <v>98.18333333333332</v>
      </c>
      <c r="I50" s="248">
        <v>102.09999999999997</v>
      </c>
      <c r="J50" s="301"/>
      <c r="K50" s="58"/>
      <c r="L50" s="301"/>
      <c r="M50" s="302">
        <f t="shared" si="0"/>
        <v>450.41666666666663</v>
      </c>
      <c r="N50" s="303">
        <f t="shared" si="2"/>
        <v>12.199999999999989</v>
      </c>
      <c r="O50" s="86">
        <f t="shared" si="3"/>
        <v>1196.9666666666667</v>
      </c>
    </row>
    <row r="51" spans="1:15" ht="9.75">
      <c r="A51" s="49">
        <f t="shared" si="1"/>
        <v>49</v>
      </c>
      <c r="B51" s="240" t="s">
        <v>235</v>
      </c>
      <c r="C51" s="240" t="s">
        <v>236</v>
      </c>
      <c r="D51" s="247"/>
      <c r="E51" s="58">
        <v>137.83333333333334</v>
      </c>
      <c r="F51" s="301"/>
      <c r="G51" s="247"/>
      <c r="H51" s="248">
        <v>177.25</v>
      </c>
      <c r="I51" s="248">
        <v>133.25</v>
      </c>
      <c r="J51" s="301"/>
      <c r="K51" s="58"/>
      <c r="L51" s="303"/>
      <c r="M51" s="302">
        <f t="shared" si="0"/>
        <v>448.33333333333337</v>
      </c>
      <c r="N51" s="303">
        <f t="shared" si="2"/>
        <v>2.0833333333332575</v>
      </c>
      <c r="O51" s="86">
        <f t="shared" si="3"/>
        <v>1199.0499999999997</v>
      </c>
    </row>
    <row r="52" spans="1:15" ht="9.75">
      <c r="A52" s="49">
        <f t="shared" si="1"/>
        <v>50</v>
      </c>
      <c r="B52" s="241" t="s">
        <v>144</v>
      </c>
      <c r="C52" s="296" t="s">
        <v>452</v>
      </c>
      <c r="D52" s="300">
        <v>164.56666666666666</v>
      </c>
      <c r="E52" s="247"/>
      <c r="F52" s="246">
        <v>274.95</v>
      </c>
      <c r="G52" s="247"/>
      <c r="H52" s="247"/>
      <c r="I52" s="58"/>
      <c r="J52" s="301"/>
      <c r="K52" s="58"/>
      <c r="L52" s="301"/>
      <c r="M52" s="302">
        <f t="shared" si="0"/>
        <v>439.51666666666665</v>
      </c>
      <c r="N52" s="303">
        <f t="shared" si="2"/>
        <v>8.81666666666672</v>
      </c>
      <c r="O52" s="86">
        <f t="shared" si="3"/>
        <v>1207.8666666666666</v>
      </c>
    </row>
    <row r="53" spans="1:15" ht="9.75">
      <c r="A53" s="49">
        <f t="shared" si="1"/>
        <v>51</v>
      </c>
      <c r="B53" s="244" t="s">
        <v>581</v>
      </c>
      <c r="C53" s="244" t="s">
        <v>205</v>
      </c>
      <c r="D53" s="293"/>
      <c r="E53" s="293"/>
      <c r="F53" s="293"/>
      <c r="G53" s="237">
        <v>199.13333333333338</v>
      </c>
      <c r="H53" s="247"/>
      <c r="I53" s="58"/>
      <c r="J53" s="301"/>
      <c r="K53" s="58">
        <v>234.75</v>
      </c>
      <c r="L53" s="301"/>
      <c r="M53" s="302">
        <f t="shared" si="0"/>
        <v>433.8833333333334</v>
      </c>
      <c r="N53" s="303">
        <f t="shared" si="2"/>
        <v>5.633333333333269</v>
      </c>
      <c r="O53" s="86">
        <f t="shared" si="3"/>
        <v>1213.4999999999998</v>
      </c>
    </row>
    <row r="54" spans="1:15" ht="9.75">
      <c r="A54" s="49">
        <f t="shared" si="1"/>
        <v>52</v>
      </c>
      <c r="B54" s="242" t="s">
        <v>445</v>
      </c>
      <c r="C54" s="242" t="s">
        <v>536</v>
      </c>
      <c r="D54" s="293"/>
      <c r="E54" s="293"/>
      <c r="F54" s="246">
        <v>189.3666666666667</v>
      </c>
      <c r="G54" s="247"/>
      <c r="H54" s="248">
        <v>242.31666666666666</v>
      </c>
      <c r="I54" s="58"/>
      <c r="J54" s="301"/>
      <c r="K54" s="58"/>
      <c r="L54" s="301"/>
      <c r="M54" s="302">
        <f t="shared" si="0"/>
        <v>431.6833333333334</v>
      </c>
      <c r="N54" s="303">
        <f t="shared" si="2"/>
        <v>2.1999999999999886</v>
      </c>
      <c r="O54" s="86">
        <f t="shared" si="3"/>
        <v>1215.6999999999998</v>
      </c>
    </row>
    <row r="55" spans="1:15" ht="9.75">
      <c r="A55" s="49">
        <f t="shared" si="1"/>
        <v>53</v>
      </c>
      <c r="B55" s="244" t="s">
        <v>82</v>
      </c>
      <c r="C55" s="244" t="s">
        <v>223</v>
      </c>
      <c r="D55" s="300">
        <v>141.85</v>
      </c>
      <c r="E55" s="58">
        <v>120.36666666666667</v>
      </c>
      <c r="F55" s="303"/>
      <c r="G55" s="237">
        <v>166.7333333333334</v>
      </c>
      <c r="H55" s="247"/>
      <c r="I55" s="58"/>
      <c r="J55" s="301"/>
      <c r="K55" s="58"/>
      <c r="L55" s="301"/>
      <c r="M55" s="302">
        <f t="shared" si="0"/>
        <v>428.9500000000001</v>
      </c>
      <c r="N55" s="303">
        <f t="shared" si="2"/>
        <v>2.7333333333332916</v>
      </c>
      <c r="O55" s="86">
        <f t="shared" si="3"/>
        <v>1218.4333333333332</v>
      </c>
    </row>
    <row r="56" spans="1:15" ht="9.75">
      <c r="A56" s="49">
        <f t="shared" si="1"/>
        <v>54</v>
      </c>
      <c r="B56" s="240" t="s">
        <v>369</v>
      </c>
      <c r="C56" s="244" t="s">
        <v>494</v>
      </c>
      <c r="D56" s="247"/>
      <c r="E56" s="58">
        <v>111.75</v>
      </c>
      <c r="F56" s="246">
        <v>177.76666666666662</v>
      </c>
      <c r="G56" s="247"/>
      <c r="H56" s="247"/>
      <c r="I56" s="58"/>
      <c r="J56" s="301"/>
      <c r="K56" s="58">
        <v>134.16666666666669</v>
      </c>
      <c r="L56" s="301"/>
      <c r="M56" s="302">
        <f t="shared" si="0"/>
        <v>423.68333333333334</v>
      </c>
      <c r="N56" s="303">
        <f t="shared" si="2"/>
        <v>5.266666666666765</v>
      </c>
      <c r="O56" s="86">
        <f t="shared" si="3"/>
        <v>1223.6999999999998</v>
      </c>
    </row>
    <row r="57" spans="1:15" ht="9.75">
      <c r="A57" s="49">
        <f t="shared" si="1"/>
        <v>55</v>
      </c>
      <c r="B57" s="283" t="s">
        <v>186</v>
      </c>
      <c r="C57" s="274" t="s">
        <v>187</v>
      </c>
      <c r="D57" s="249">
        <v>105.21666666666668</v>
      </c>
      <c r="E57" s="262"/>
      <c r="F57" s="246">
        <v>146.16666666666666</v>
      </c>
      <c r="G57" s="247"/>
      <c r="H57" s="247"/>
      <c r="I57" s="58"/>
      <c r="J57" s="58">
        <v>171.21666666666664</v>
      </c>
      <c r="K57" s="58"/>
      <c r="L57" s="301"/>
      <c r="M57" s="302">
        <f t="shared" si="0"/>
        <v>422.59999999999997</v>
      </c>
      <c r="N57" s="303">
        <f t="shared" si="2"/>
        <v>1.0833333333333712</v>
      </c>
      <c r="O57" s="86">
        <f t="shared" si="3"/>
        <v>1224.7833333333333</v>
      </c>
    </row>
    <row r="58" spans="1:15" ht="9.75">
      <c r="A58" s="49">
        <f t="shared" si="1"/>
        <v>56</v>
      </c>
      <c r="B58" s="244" t="s">
        <v>582</v>
      </c>
      <c r="C58" s="244" t="s">
        <v>558</v>
      </c>
      <c r="D58" s="293"/>
      <c r="E58" s="293"/>
      <c r="F58" s="293"/>
      <c r="G58" s="237">
        <v>193.03333333333333</v>
      </c>
      <c r="H58" s="249">
        <v>222.96666666666667</v>
      </c>
      <c r="I58" s="58"/>
      <c r="J58" s="301"/>
      <c r="K58" s="58"/>
      <c r="L58" s="301"/>
      <c r="M58" s="302">
        <f t="shared" si="0"/>
        <v>416</v>
      </c>
      <c r="N58" s="303">
        <f t="shared" si="2"/>
        <v>6.599999999999966</v>
      </c>
      <c r="O58" s="86">
        <f t="shared" si="3"/>
        <v>1231.3833333333332</v>
      </c>
    </row>
    <row r="59" spans="1:15" ht="9.75">
      <c r="A59" s="49">
        <f t="shared" si="1"/>
        <v>57</v>
      </c>
      <c r="B59" s="241" t="s">
        <v>337</v>
      </c>
      <c r="C59" s="296" t="s">
        <v>338</v>
      </c>
      <c r="D59" s="247"/>
      <c r="E59" s="58">
        <v>165.4333333333333</v>
      </c>
      <c r="F59" s="301"/>
      <c r="G59" s="237">
        <v>246.40000000000003</v>
      </c>
      <c r="H59" s="247"/>
      <c r="I59" s="58"/>
      <c r="J59" s="301"/>
      <c r="K59" s="58"/>
      <c r="L59" s="301"/>
      <c r="M59" s="302">
        <f t="shared" si="0"/>
        <v>411.83333333333337</v>
      </c>
      <c r="N59" s="303">
        <f t="shared" si="2"/>
        <v>4.166666666666629</v>
      </c>
      <c r="O59" s="86">
        <f t="shared" si="3"/>
        <v>1235.5499999999997</v>
      </c>
    </row>
    <row r="60" spans="1:15" ht="9.75">
      <c r="A60" s="49">
        <f t="shared" si="1"/>
        <v>58</v>
      </c>
      <c r="B60" s="244" t="s">
        <v>506</v>
      </c>
      <c r="C60" s="244" t="s">
        <v>561</v>
      </c>
      <c r="D60" s="293"/>
      <c r="E60" s="293"/>
      <c r="F60" s="293"/>
      <c r="G60" s="237">
        <v>169.61666666666667</v>
      </c>
      <c r="H60" s="249">
        <v>240</v>
      </c>
      <c r="I60" s="58"/>
      <c r="J60" s="301"/>
      <c r="K60" s="58"/>
      <c r="L60" s="301"/>
      <c r="M60" s="302">
        <f t="shared" si="0"/>
        <v>409.6166666666667</v>
      </c>
      <c r="N60" s="303">
        <f t="shared" si="2"/>
        <v>2.216666666666697</v>
      </c>
      <c r="O60" s="86">
        <f t="shared" si="3"/>
        <v>1237.7666666666664</v>
      </c>
    </row>
    <row r="61" spans="1:15" ht="9.75">
      <c r="A61" s="49">
        <f t="shared" si="1"/>
        <v>59</v>
      </c>
      <c r="B61" s="243" t="s">
        <v>86</v>
      </c>
      <c r="C61" s="298" t="s">
        <v>487</v>
      </c>
      <c r="D61" s="260"/>
      <c r="E61" s="261"/>
      <c r="F61" s="238"/>
      <c r="G61" s="247"/>
      <c r="H61" s="58">
        <v>168.51666666666662</v>
      </c>
      <c r="I61" s="58"/>
      <c r="J61" s="58">
        <v>240.05</v>
      </c>
      <c r="K61" s="58"/>
      <c r="L61" s="303"/>
      <c r="M61" s="302">
        <f t="shared" si="0"/>
        <v>408.5666666666666</v>
      </c>
      <c r="N61" s="303">
        <f t="shared" si="2"/>
        <v>1.0500000000000682</v>
      </c>
      <c r="O61" s="86">
        <f t="shared" si="3"/>
        <v>1238.8166666666666</v>
      </c>
    </row>
    <row r="62" spans="1:15" ht="9.75">
      <c r="A62" s="49">
        <f t="shared" si="1"/>
        <v>60</v>
      </c>
      <c r="B62" s="244" t="s">
        <v>611</v>
      </c>
      <c r="C62" s="244" t="s">
        <v>523</v>
      </c>
      <c r="D62" s="293"/>
      <c r="E62" s="293"/>
      <c r="F62" s="246">
        <v>40</v>
      </c>
      <c r="G62" s="237">
        <v>94.61666666666667</v>
      </c>
      <c r="H62" s="248">
        <v>128.66666666666666</v>
      </c>
      <c r="I62" s="58">
        <v>144.71666666666667</v>
      </c>
      <c r="J62" s="301"/>
      <c r="K62" s="58"/>
      <c r="L62" s="301"/>
      <c r="M62" s="302">
        <f t="shared" si="0"/>
        <v>408</v>
      </c>
      <c r="N62" s="303">
        <f t="shared" si="2"/>
        <v>0.566666666666606</v>
      </c>
      <c r="O62" s="86">
        <f t="shared" si="3"/>
        <v>1239.3833333333332</v>
      </c>
    </row>
    <row r="63" spans="1:15" ht="9.75">
      <c r="A63" s="49">
        <f t="shared" si="1"/>
        <v>61</v>
      </c>
      <c r="B63" s="288" t="s">
        <v>234</v>
      </c>
      <c r="C63" s="288" t="s">
        <v>231</v>
      </c>
      <c r="D63" s="300">
        <v>99.55</v>
      </c>
      <c r="E63" s="58">
        <v>129.06666666666666</v>
      </c>
      <c r="F63" s="246">
        <v>97.15</v>
      </c>
      <c r="G63" s="247"/>
      <c r="H63" s="58">
        <v>81.11666666666667</v>
      </c>
      <c r="I63" s="58"/>
      <c r="J63" s="301"/>
      <c r="K63" s="58"/>
      <c r="L63" s="301"/>
      <c r="M63" s="302">
        <f t="shared" si="0"/>
        <v>406.8833333333333</v>
      </c>
      <c r="N63" s="303">
        <f t="shared" si="2"/>
        <v>1.1166666666666742</v>
      </c>
      <c r="O63" s="86">
        <f t="shared" si="3"/>
        <v>1240.5</v>
      </c>
    </row>
    <row r="64" spans="1:15" ht="9.75">
      <c r="A64" s="49">
        <f t="shared" si="1"/>
        <v>62</v>
      </c>
      <c r="B64" s="244" t="s">
        <v>583</v>
      </c>
      <c r="C64" s="244" t="s">
        <v>559</v>
      </c>
      <c r="D64" s="293"/>
      <c r="E64" s="293"/>
      <c r="F64" s="293"/>
      <c r="G64" s="237">
        <v>187.8</v>
      </c>
      <c r="H64" s="249">
        <v>213.61666666666667</v>
      </c>
      <c r="I64" s="58"/>
      <c r="J64" s="301"/>
      <c r="K64" s="58"/>
      <c r="L64" s="301"/>
      <c r="M64" s="302">
        <f t="shared" si="0"/>
        <v>401.4166666666667</v>
      </c>
      <c r="N64" s="303">
        <f t="shared" si="2"/>
        <v>5.46666666666664</v>
      </c>
      <c r="O64" s="86">
        <f t="shared" si="3"/>
        <v>1245.9666666666665</v>
      </c>
    </row>
    <row r="65" spans="1:15" ht="9.75">
      <c r="A65" s="49">
        <f t="shared" si="1"/>
        <v>63</v>
      </c>
      <c r="B65" s="244" t="s">
        <v>618</v>
      </c>
      <c r="C65" s="244" t="s">
        <v>715</v>
      </c>
      <c r="D65" s="249">
        <v>198.66666666666669</v>
      </c>
      <c r="E65" s="247"/>
      <c r="F65" s="301"/>
      <c r="G65" s="247"/>
      <c r="H65" s="247"/>
      <c r="I65" s="58">
        <v>199.18333333333334</v>
      </c>
      <c r="J65" s="301"/>
      <c r="K65" s="58"/>
      <c r="L65" s="301"/>
      <c r="M65" s="302">
        <f t="shared" si="0"/>
        <v>397.85</v>
      </c>
      <c r="N65" s="303">
        <f t="shared" si="2"/>
        <v>3.566666666666663</v>
      </c>
      <c r="O65" s="86">
        <f t="shared" si="3"/>
        <v>1249.5333333333333</v>
      </c>
    </row>
    <row r="66" spans="1:15" ht="9.75">
      <c r="A66" s="49">
        <f t="shared" si="1"/>
        <v>64</v>
      </c>
      <c r="B66" s="240" t="s">
        <v>342</v>
      </c>
      <c r="C66" s="240" t="s">
        <v>343</v>
      </c>
      <c r="D66" s="247"/>
      <c r="E66" s="58">
        <v>254.83333333333334</v>
      </c>
      <c r="F66" s="303"/>
      <c r="G66" s="247"/>
      <c r="H66" s="247"/>
      <c r="I66" s="58"/>
      <c r="J66" s="301"/>
      <c r="K66" s="58">
        <v>140.6</v>
      </c>
      <c r="L66" s="301"/>
      <c r="M66" s="302">
        <f t="shared" si="0"/>
        <v>395.43333333333334</v>
      </c>
      <c r="N66" s="303">
        <f t="shared" si="2"/>
        <v>2.4166666666666856</v>
      </c>
      <c r="O66" s="86">
        <f t="shared" si="3"/>
        <v>1251.9499999999998</v>
      </c>
    </row>
    <row r="67" spans="1:15" ht="9.75">
      <c r="A67" s="49">
        <f t="shared" si="1"/>
        <v>65</v>
      </c>
      <c r="B67" s="240" t="s">
        <v>353</v>
      </c>
      <c r="C67" s="240" t="s">
        <v>354</v>
      </c>
      <c r="D67" s="247"/>
      <c r="E67" s="58">
        <v>130.56666666666666</v>
      </c>
      <c r="F67" s="246">
        <v>260</v>
      </c>
      <c r="G67" s="247"/>
      <c r="H67" s="247"/>
      <c r="I67" s="58"/>
      <c r="J67" s="301"/>
      <c r="K67" s="58"/>
      <c r="L67" s="301"/>
      <c r="M67" s="302">
        <f aca="true" t="shared" si="4" ref="M67:M130">SUM(D67:K67)</f>
        <v>390.56666666666666</v>
      </c>
      <c r="N67" s="303">
        <f t="shared" si="2"/>
        <v>4.866666666666674</v>
      </c>
      <c r="O67" s="86">
        <f t="shared" si="3"/>
        <v>1256.8166666666666</v>
      </c>
    </row>
    <row r="68" spans="1:15" ht="9.75">
      <c r="A68" s="49">
        <f t="shared" si="1"/>
        <v>66</v>
      </c>
      <c r="B68" s="244" t="s">
        <v>39</v>
      </c>
      <c r="C68" s="244" t="s">
        <v>656</v>
      </c>
      <c r="D68" s="280"/>
      <c r="E68" s="246"/>
      <c r="F68" s="247"/>
      <c r="G68" s="247"/>
      <c r="H68" s="249">
        <v>113.5</v>
      </c>
      <c r="I68" s="248">
        <v>81.11666666666667</v>
      </c>
      <c r="J68" s="58">
        <v>187.21666666666667</v>
      </c>
      <c r="K68" s="58"/>
      <c r="L68" s="301"/>
      <c r="M68" s="302">
        <f t="shared" si="4"/>
        <v>381.83333333333337</v>
      </c>
      <c r="N68" s="303">
        <f t="shared" si="2"/>
        <v>8.733333333333292</v>
      </c>
      <c r="O68" s="86">
        <f t="shared" si="3"/>
        <v>1265.5499999999997</v>
      </c>
    </row>
    <row r="69" spans="1:15" ht="9.75">
      <c r="A69" s="49">
        <f aca="true" t="shared" si="5" ref="A69:A132">A68+1</f>
        <v>67</v>
      </c>
      <c r="B69" s="241" t="s">
        <v>100</v>
      </c>
      <c r="C69" s="235" t="s">
        <v>416</v>
      </c>
      <c r="D69" s="293"/>
      <c r="E69" s="293"/>
      <c r="F69" s="293"/>
      <c r="G69" s="237">
        <v>60</v>
      </c>
      <c r="H69" s="247">
        <v>320</v>
      </c>
      <c r="I69" s="58"/>
      <c r="J69" s="301"/>
      <c r="K69" s="58"/>
      <c r="L69" s="301"/>
      <c r="M69" s="302">
        <f t="shared" si="4"/>
        <v>380</v>
      </c>
      <c r="N69" s="303">
        <f aca="true" t="shared" si="6" ref="N69:N132">M68-M69</f>
        <v>1.8333333333333712</v>
      </c>
      <c r="O69" s="86">
        <f aca="true" t="shared" si="7" ref="O69:O132">$M$3-M69</f>
        <v>1267.3833333333332</v>
      </c>
    </row>
    <row r="70" spans="1:15" ht="9.75">
      <c r="A70" s="49">
        <f t="shared" si="5"/>
        <v>68</v>
      </c>
      <c r="B70" s="240" t="s">
        <v>748</v>
      </c>
      <c r="C70" s="297" t="s">
        <v>749</v>
      </c>
      <c r="D70" s="247"/>
      <c r="E70" s="247"/>
      <c r="F70" s="301"/>
      <c r="G70" s="247"/>
      <c r="H70" s="247"/>
      <c r="I70" s="301"/>
      <c r="J70" s="58">
        <v>251.25</v>
      </c>
      <c r="K70" s="58">
        <v>109.39999999999996</v>
      </c>
      <c r="L70" s="301"/>
      <c r="M70" s="302">
        <f t="shared" si="4"/>
        <v>360.65</v>
      </c>
      <c r="N70" s="303">
        <f t="shared" si="6"/>
        <v>19.350000000000023</v>
      </c>
      <c r="O70" s="86">
        <f t="shared" si="7"/>
        <v>1286.7333333333331</v>
      </c>
    </row>
    <row r="71" spans="1:15" ht="9.75">
      <c r="A71" s="49">
        <f t="shared" si="5"/>
        <v>69</v>
      </c>
      <c r="B71" s="295" t="s">
        <v>794</v>
      </c>
      <c r="C71" s="295" t="s">
        <v>830</v>
      </c>
      <c r="D71" s="247"/>
      <c r="E71" s="247"/>
      <c r="F71" s="301"/>
      <c r="G71" s="301"/>
      <c r="H71" s="247"/>
      <c r="I71" s="301"/>
      <c r="J71" s="301"/>
      <c r="K71" s="58">
        <v>360</v>
      </c>
      <c r="L71" s="301"/>
      <c r="M71" s="302">
        <f t="shared" si="4"/>
        <v>360</v>
      </c>
      <c r="N71" s="303">
        <f t="shared" si="6"/>
        <v>0.6499999999999773</v>
      </c>
      <c r="O71" s="86">
        <f t="shared" si="7"/>
        <v>1287.3833333333332</v>
      </c>
    </row>
    <row r="72" spans="1:15" ht="9.75">
      <c r="A72" s="49">
        <f t="shared" si="5"/>
        <v>70</v>
      </c>
      <c r="B72" s="240" t="s">
        <v>309</v>
      </c>
      <c r="C72" s="240" t="s">
        <v>409</v>
      </c>
      <c r="D72" s="247"/>
      <c r="E72" s="58">
        <v>360</v>
      </c>
      <c r="F72" s="301"/>
      <c r="G72" s="247"/>
      <c r="H72" s="247"/>
      <c r="I72" s="58"/>
      <c r="J72" s="303"/>
      <c r="K72" s="58"/>
      <c r="L72" s="301"/>
      <c r="M72" s="302">
        <f t="shared" si="4"/>
        <v>360</v>
      </c>
      <c r="N72" s="303">
        <f t="shared" si="6"/>
        <v>0</v>
      </c>
      <c r="O72" s="86">
        <f t="shared" si="7"/>
        <v>1287.3833333333332</v>
      </c>
    </row>
    <row r="73" spans="1:15" ht="9.75">
      <c r="A73" s="49">
        <f t="shared" si="5"/>
        <v>71</v>
      </c>
      <c r="B73" s="241" t="s">
        <v>152</v>
      </c>
      <c r="C73" s="296" t="s">
        <v>153</v>
      </c>
      <c r="D73" s="300">
        <v>111.81666666666669</v>
      </c>
      <c r="E73" s="262"/>
      <c r="F73" s="301"/>
      <c r="G73" s="247"/>
      <c r="H73" s="58">
        <v>241.39999999999998</v>
      </c>
      <c r="I73" s="58"/>
      <c r="J73" s="301"/>
      <c r="K73" s="58"/>
      <c r="L73" s="301"/>
      <c r="M73" s="302">
        <f t="shared" si="4"/>
        <v>353.2166666666667</v>
      </c>
      <c r="N73" s="303">
        <f t="shared" si="6"/>
        <v>6.783333333333303</v>
      </c>
      <c r="O73" s="86">
        <f t="shared" si="7"/>
        <v>1294.1666666666665</v>
      </c>
    </row>
    <row r="74" spans="1:15" ht="9.75">
      <c r="A74" s="49">
        <f t="shared" si="5"/>
        <v>72</v>
      </c>
      <c r="B74" s="295" t="s">
        <v>60</v>
      </c>
      <c r="C74" s="295" t="s">
        <v>831</v>
      </c>
      <c r="D74" s="247"/>
      <c r="E74" s="247"/>
      <c r="F74" s="301"/>
      <c r="G74" s="301"/>
      <c r="H74" s="247"/>
      <c r="I74" s="301"/>
      <c r="J74" s="301"/>
      <c r="K74" s="58">
        <v>342.28333333333336</v>
      </c>
      <c r="L74" s="301"/>
      <c r="M74" s="302">
        <f t="shared" si="4"/>
        <v>342.28333333333336</v>
      </c>
      <c r="N74" s="303">
        <f t="shared" si="6"/>
        <v>10.933333333333337</v>
      </c>
      <c r="O74" s="86">
        <f t="shared" si="7"/>
        <v>1305.1</v>
      </c>
    </row>
    <row r="75" spans="1:15" ht="9.75">
      <c r="A75" s="49">
        <f t="shared" si="5"/>
        <v>73</v>
      </c>
      <c r="B75" s="241" t="s">
        <v>147</v>
      </c>
      <c r="C75" s="296" t="s">
        <v>148</v>
      </c>
      <c r="D75" s="300">
        <v>130.7</v>
      </c>
      <c r="E75" s="247"/>
      <c r="F75" s="246">
        <v>211.16666666666666</v>
      </c>
      <c r="G75" s="247"/>
      <c r="H75" s="247"/>
      <c r="I75" s="58"/>
      <c r="J75" s="301"/>
      <c r="K75" s="58"/>
      <c r="L75" s="301"/>
      <c r="M75" s="302">
        <f t="shared" si="4"/>
        <v>341.8666666666667</v>
      </c>
      <c r="N75" s="303">
        <f t="shared" si="6"/>
        <v>0.4166666666666856</v>
      </c>
      <c r="O75" s="86">
        <f t="shared" si="7"/>
        <v>1305.5166666666664</v>
      </c>
    </row>
    <row r="76" spans="1:15" ht="9.75">
      <c r="A76" s="49">
        <f t="shared" si="5"/>
        <v>74</v>
      </c>
      <c r="B76" s="241" t="s">
        <v>229</v>
      </c>
      <c r="C76" s="241" t="s">
        <v>230</v>
      </c>
      <c r="D76" s="300">
        <v>116.66666666666667</v>
      </c>
      <c r="E76" s="247"/>
      <c r="F76" s="246">
        <v>133.08333333333334</v>
      </c>
      <c r="G76" s="247"/>
      <c r="H76" s="58">
        <v>86.13333333333334</v>
      </c>
      <c r="I76" s="58"/>
      <c r="J76" s="301"/>
      <c r="K76" s="249"/>
      <c r="L76" s="301"/>
      <c r="M76" s="302">
        <f t="shared" si="4"/>
        <v>335.8833333333333</v>
      </c>
      <c r="N76" s="303">
        <f t="shared" si="6"/>
        <v>5.9833333333333485</v>
      </c>
      <c r="O76" s="86">
        <f t="shared" si="7"/>
        <v>1311.5</v>
      </c>
    </row>
    <row r="77" spans="1:15" ht="9.75">
      <c r="A77" s="49">
        <f t="shared" si="5"/>
        <v>75</v>
      </c>
      <c r="B77" s="244" t="s">
        <v>585</v>
      </c>
      <c r="C77" s="244" t="s">
        <v>562</v>
      </c>
      <c r="D77" s="293"/>
      <c r="E77" s="293"/>
      <c r="F77" s="293"/>
      <c r="G77" s="237">
        <v>155.23333333333335</v>
      </c>
      <c r="H77" s="247"/>
      <c r="I77" s="58">
        <v>177.75</v>
      </c>
      <c r="J77" s="301"/>
      <c r="K77" s="58"/>
      <c r="L77" s="301"/>
      <c r="M77" s="302">
        <f t="shared" si="4"/>
        <v>332.98333333333335</v>
      </c>
      <c r="N77" s="303">
        <f t="shared" si="6"/>
        <v>2.8999999999999773</v>
      </c>
      <c r="O77" s="86">
        <f t="shared" si="7"/>
        <v>1314.3999999999999</v>
      </c>
    </row>
    <row r="78" spans="1:15" ht="9.75">
      <c r="A78" s="49">
        <f t="shared" si="5"/>
        <v>76</v>
      </c>
      <c r="B78" s="265" t="s">
        <v>310</v>
      </c>
      <c r="C78" s="265" t="s">
        <v>410</v>
      </c>
      <c r="D78" s="247"/>
      <c r="E78" s="58">
        <v>320</v>
      </c>
      <c r="F78" s="301"/>
      <c r="G78" s="247"/>
      <c r="H78" s="247"/>
      <c r="I78" s="58"/>
      <c r="J78" s="301"/>
      <c r="K78" s="58"/>
      <c r="L78" s="301"/>
      <c r="M78" s="302">
        <f t="shared" si="4"/>
        <v>320</v>
      </c>
      <c r="N78" s="303">
        <f t="shared" si="6"/>
        <v>12.983333333333348</v>
      </c>
      <c r="O78" s="86">
        <f t="shared" si="7"/>
        <v>1327.3833333333332</v>
      </c>
    </row>
    <row r="79" spans="1:15" ht="9.75">
      <c r="A79" s="49">
        <f t="shared" si="5"/>
        <v>77</v>
      </c>
      <c r="B79" s="244" t="s">
        <v>297</v>
      </c>
      <c r="C79" s="244" t="s">
        <v>513</v>
      </c>
      <c r="D79" s="280"/>
      <c r="E79" s="247"/>
      <c r="F79" s="246">
        <v>69.71666666666667</v>
      </c>
      <c r="G79" s="237">
        <v>240</v>
      </c>
      <c r="H79" s="247"/>
      <c r="I79" s="58"/>
      <c r="J79" s="301"/>
      <c r="K79" s="58"/>
      <c r="L79" s="301"/>
      <c r="M79" s="302">
        <f t="shared" si="4"/>
        <v>309.7166666666667</v>
      </c>
      <c r="N79" s="303">
        <f t="shared" si="6"/>
        <v>10.283333333333303</v>
      </c>
      <c r="O79" s="86">
        <f t="shared" si="7"/>
        <v>1337.6666666666665</v>
      </c>
    </row>
    <row r="80" spans="1:15" ht="9.75">
      <c r="A80" s="49">
        <f t="shared" si="5"/>
        <v>78</v>
      </c>
      <c r="B80" s="244" t="s">
        <v>371</v>
      </c>
      <c r="C80" s="244" t="s">
        <v>224</v>
      </c>
      <c r="D80" s="300">
        <v>136.61666666666667</v>
      </c>
      <c r="E80" s="58">
        <v>172.5666666666667</v>
      </c>
      <c r="F80" s="303"/>
      <c r="G80" s="247"/>
      <c r="H80" s="247"/>
      <c r="I80" s="58"/>
      <c r="J80" s="301"/>
      <c r="K80" s="58"/>
      <c r="L80" s="301"/>
      <c r="M80" s="302">
        <f t="shared" si="4"/>
        <v>309.1833333333334</v>
      </c>
      <c r="N80" s="303">
        <f t="shared" si="6"/>
        <v>0.533333333333303</v>
      </c>
      <c r="O80" s="86">
        <f t="shared" si="7"/>
        <v>1338.1999999999998</v>
      </c>
    </row>
    <row r="81" spans="1:15" ht="9.75">
      <c r="A81" s="49">
        <f t="shared" si="5"/>
        <v>79</v>
      </c>
      <c r="B81" s="240" t="s">
        <v>119</v>
      </c>
      <c r="C81" s="240" t="s">
        <v>367</v>
      </c>
      <c r="D81" s="247"/>
      <c r="E81" s="58">
        <v>200.83333333333334</v>
      </c>
      <c r="F81" s="301"/>
      <c r="G81" s="247"/>
      <c r="H81" s="247"/>
      <c r="I81" s="248">
        <v>107.83333333333334</v>
      </c>
      <c r="J81" s="301"/>
      <c r="K81" s="58"/>
      <c r="L81" s="301"/>
      <c r="M81" s="302">
        <f t="shared" si="4"/>
        <v>308.6666666666667</v>
      </c>
      <c r="N81" s="303">
        <f t="shared" si="6"/>
        <v>0.5166666666667084</v>
      </c>
      <c r="O81" s="86">
        <f t="shared" si="7"/>
        <v>1338.7166666666665</v>
      </c>
    </row>
    <row r="82" spans="1:15" ht="9.75">
      <c r="A82" s="49">
        <f t="shared" si="5"/>
        <v>80</v>
      </c>
      <c r="B82" s="281" t="s">
        <v>81</v>
      </c>
      <c r="C82" s="299" t="s">
        <v>557</v>
      </c>
      <c r="D82" s="293"/>
      <c r="E82" s="58">
        <v>88.94999999999999</v>
      </c>
      <c r="F82" s="293"/>
      <c r="G82" s="237">
        <v>60</v>
      </c>
      <c r="H82" s="247"/>
      <c r="I82" s="58"/>
      <c r="J82" s="58">
        <v>159.45</v>
      </c>
      <c r="K82" s="58"/>
      <c r="L82" s="301"/>
      <c r="M82" s="302">
        <f t="shared" si="4"/>
        <v>308.4</v>
      </c>
      <c r="N82" s="303">
        <f t="shared" si="6"/>
        <v>0.26666666666670835</v>
      </c>
      <c r="O82" s="86">
        <f t="shared" si="7"/>
        <v>1338.9833333333331</v>
      </c>
    </row>
    <row r="83" spans="1:15" ht="9.75">
      <c r="A83" s="49">
        <f t="shared" si="5"/>
        <v>81</v>
      </c>
      <c r="B83" s="240" t="s">
        <v>145</v>
      </c>
      <c r="C83" s="240" t="s">
        <v>423</v>
      </c>
      <c r="D83" s="300">
        <v>152.18333333333334</v>
      </c>
      <c r="E83" s="58">
        <v>155.63333333333333</v>
      </c>
      <c r="F83" s="301"/>
      <c r="G83" s="247"/>
      <c r="H83" s="247"/>
      <c r="I83" s="58"/>
      <c r="J83" s="301"/>
      <c r="K83" s="58"/>
      <c r="L83" s="301"/>
      <c r="M83" s="302">
        <f t="shared" si="4"/>
        <v>307.81666666666666</v>
      </c>
      <c r="N83" s="303">
        <f t="shared" si="6"/>
        <v>0.5833333333333144</v>
      </c>
      <c r="O83" s="86">
        <f t="shared" si="7"/>
        <v>1339.5666666666666</v>
      </c>
    </row>
    <row r="84" spans="1:15" ht="9.75">
      <c r="A84" s="49">
        <f t="shared" si="5"/>
        <v>82</v>
      </c>
      <c r="B84" s="235" t="s">
        <v>580</v>
      </c>
      <c r="C84" s="235" t="s">
        <v>555</v>
      </c>
      <c r="D84" s="293"/>
      <c r="E84" s="293"/>
      <c r="F84" s="293"/>
      <c r="G84" s="237">
        <v>60</v>
      </c>
      <c r="H84" s="247">
        <v>244.23333333333335</v>
      </c>
      <c r="I84" s="58"/>
      <c r="J84" s="301"/>
      <c r="K84" s="58"/>
      <c r="L84" s="301"/>
      <c r="M84" s="302">
        <f t="shared" si="4"/>
        <v>304.23333333333335</v>
      </c>
      <c r="N84" s="303">
        <f t="shared" si="6"/>
        <v>3.5833333333333144</v>
      </c>
      <c r="O84" s="86">
        <f t="shared" si="7"/>
        <v>1343.1499999999999</v>
      </c>
    </row>
    <row r="85" spans="1:15" ht="9.75">
      <c r="A85" s="49">
        <f t="shared" si="5"/>
        <v>83</v>
      </c>
      <c r="B85" s="265" t="s">
        <v>795</v>
      </c>
      <c r="C85" s="265" t="s">
        <v>546</v>
      </c>
      <c r="D85" s="247"/>
      <c r="E85" s="247"/>
      <c r="F85" s="301"/>
      <c r="G85" s="301"/>
      <c r="H85" s="247"/>
      <c r="I85" s="301"/>
      <c r="J85" s="301"/>
      <c r="K85" s="58">
        <v>304.2</v>
      </c>
      <c r="L85" s="301"/>
      <c r="M85" s="302">
        <f t="shared" si="4"/>
        <v>304.2</v>
      </c>
      <c r="N85" s="303">
        <f t="shared" si="6"/>
        <v>0.03333333333335986</v>
      </c>
      <c r="O85" s="86">
        <f t="shared" si="7"/>
        <v>1343.1833333333332</v>
      </c>
    </row>
    <row r="86" spans="1:15" ht="9.75">
      <c r="A86" s="49">
        <f t="shared" si="5"/>
        <v>84</v>
      </c>
      <c r="B86" s="241" t="s">
        <v>184</v>
      </c>
      <c r="C86" s="296" t="s">
        <v>324</v>
      </c>
      <c r="D86" s="249">
        <v>119</v>
      </c>
      <c r="E86" s="58">
        <v>185.16666666666666</v>
      </c>
      <c r="F86" s="301"/>
      <c r="G86" s="260"/>
      <c r="H86" s="247"/>
      <c r="I86" s="58"/>
      <c r="J86" s="301"/>
      <c r="K86" s="58"/>
      <c r="L86" s="301"/>
      <c r="M86" s="302">
        <f t="shared" si="4"/>
        <v>304.16666666666663</v>
      </c>
      <c r="N86" s="303">
        <f t="shared" si="6"/>
        <v>0.03333333333335986</v>
      </c>
      <c r="O86" s="86">
        <f t="shared" si="7"/>
        <v>1343.2166666666667</v>
      </c>
    </row>
    <row r="87" spans="1:15" ht="9.75">
      <c r="A87" s="49">
        <f t="shared" si="5"/>
        <v>85</v>
      </c>
      <c r="B87" s="265" t="s">
        <v>311</v>
      </c>
      <c r="C87" s="265" t="s">
        <v>411</v>
      </c>
      <c r="D87" s="247"/>
      <c r="E87" s="58">
        <v>297.6000000000001</v>
      </c>
      <c r="F87" s="301"/>
      <c r="G87" s="260"/>
      <c r="H87" s="247"/>
      <c r="I87" s="58"/>
      <c r="J87" s="301"/>
      <c r="K87" s="58"/>
      <c r="L87" s="301"/>
      <c r="M87" s="302">
        <f t="shared" si="4"/>
        <v>297.6000000000001</v>
      </c>
      <c r="N87" s="303">
        <f t="shared" si="6"/>
        <v>6.566666666666549</v>
      </c>
      <c r="O87" s="86">
        <f t="shared" si="7"/>
        <v>1349.783333333333</v>
      </c>
    </row>
    <row r="88" spans="1:15" ht="9.75">
      <c r="A88" s="49">
        <f t="shared" si="5"/>
        <v>86</v>
      </c>
      <c r="B88" s="241" t="s">
        <v>736</v>
      </c>
      <c r="C88" s="296" t="s">
        <v>143</v>
      </c>
      <c r="D88" s="300">
        <v>197.25</v>
      </c>
      <c r="E88" s="260"/>
      <c r="F88" s="246">
        <v>99.20000000000003</v>
      </c>
      <c r="G88" s="247"/>
      <c r="H88" s="247"/>
      <c r="I88" s="58"/>
      <c r="J88" s="301"/>
      <c r="K88" s="58"/>
      <c r="L88" s="301"/>
      <c r="M88" s="302">
        <f t="shared" si="4"/>
        <v>296.45000000000005</v>
      </c>
      <c r="N88" s="303">
        <f t="shared" si="6"/>
        <v>1.150000000000034</v>
      </c>
      <c r="O88" s="86">
        <f t="shared" si="7"/>
        <v>1350.9333333333332</v>
      </c>
    </row>
    <row r="89" spans="1:15" ht="9.75">
      <c r="A89" s="49">
        <f t="shared" si="5"/>
        <v>87</v>
      </c>
      <c r="B89" s="242" t="s">
        <v>701</v>
      </c>
      <c r="C89" s="242" t="s">
        <v>723</v>
      </c>
      <c r="D89" s="304"/>
      <c r="E89" s="247"/>
      <c r="F89" s="301"/>
      <c r="G89" s="247"/>
      <c r="H89" s="247"/>
      <c r="I89" s="58">
        <v>157</v>
      </c>
      <c r="J89" s="58">
        <v>139.35</v>
      </c>
      <c r="K89" s="58"/>
      <c r="L89" s="301"/>
      <c r="M89" s="302">
        <f t="shared" si="4"/>
        <v>296.35</v>
      </c>
      <c r="N89" s="303">
        <f t="shared" si="6"/>
        <v>0.10000000000002274</v>
      </c>
      <c r="O89" s="86">
        <f t="shared" si="7"/>
        <v>1351.0333333333333</v>
      </c>
    </row>
    <row r="90" spans="1:15" ht="9.75">
      <c r="A90" s="49">
        <f t="shared" si="5"/>
        <v>88</v>
      </c>
      <c r="B90" s="265" t="s">
        <v>312</v>
      </c>
      <c r="C90" s="265" t="s">
        <v>412</v>
      </c>
      <c r="D90" s="247"/>
      <c r="E90" s="58">
        <v>282.28333333333336</v>
      </c>
      <c r="F90" s="301"/>
      <c r="G90" s="247"/>
      <c r="H90" s="247"/>
      <c r="I90" s="58"/>
      <c r="J90" s="301"/>
      <c r="K90" s="58"/>
      <c r="L90" s="301"/>
      <c r="M90" s="302">
        <f t="shared" si="4"/>
        <v>282.28333333333336</v>
      </c>
      <c r="N90" s="303">
        <f t="shared" si="6"/>
        <v>14.066666666666663</v>
      </c>
      <c r="O90" s="86">
        <f t="shared" si="7"/>
        <v>1365.1</v>
      </c>
    </row>
    <row r="91" spans="1:15" ht="9.75">
      <c r="A91" s="49">
        <f t="shared" si="5"/>
        <v>89</v>
      </c>
      <c r="B91" s="241" t="s">
        <v>504</v>
      </c>
      <c r="C91" s="296" t="s">
        <v>500</v>
      </c>
      <c r="D91" s="296"/>
      <c r="E91" s="247"/>
      <c r="F91" s="301"/>
      <c r="G91" s="247"/>
      <c r="H91" s="247"/>
      <c r="I91" s="58">
        <v>280</v>
      </c>
      <c r="J91" s="301"/>
      <c r="K91" s="58"/>
      <c r="L91" s="301"/>
      <c r="M91" s="302">
        <f t="shared" si="4"/>
        <v>280</v>
      </c>
      <c r="N91" s="303">
        <f t="shared" si="6"/>
        <v>2.28333333333336</v>
      </c>
      <c r="O91" s="86">
        <f t="shared" si="7"/>
        <v>1367.3833333333332</v>
      </c>
    </row>
    <row r="92" spans="1:15" ht="9.75">
      <c r="A92" s="49">
        <f t="shared" si="5"/>
        <v>90</v>
      </c>
      <c r="B92" s="241" t="s">
        <v>315</v>
      </c>
      <c r="C92" s="296" t="s">
        <v>316</v>
      </c>
      <c r="D92" s="247"/>
      <c r="E92" s="58">
        <v>280</v>
      </c>
      <c r="F92" s="301"/>
      <c r="G92" s="247"/>
      <c r="H92" s="247"/>
      <c r="I92" s="58"/>
      <c r="J92" s="301"/>
      <c r="K92" s="58"/>
      <c r="L92" s="301"/>
      <c r="M92" s="302">
        <f t="shared" si="4"/>
        <v>280</v>
      </c>
      <c r="N92" s="303">
        <f t="shared" si="6"/>
        <v>0</v>
      </c>
      <c r="O92" s="86">
        <f t="shared" si="7"/>
        <v>1367.3833333333332</v>
      </c>
    </row>
    <row r="93" spans="1:15" ht="9.75">
      <c r="A93" s="49">
        <f t="shared" si="5"/>
        <v>91</v>
      </c>
      <c r="B93" s="243" t="s">
        <v>625</v>
      </c>
      <c r="C93" s="298" t="s">
        <v>218</v>
      </c>
      <c r="D93" s="260"/>
      <c r="E93" s="261"/>
      <c r="F93" s="238"/>
      <c r="G93" s="247"/>
      <c r="H93" s="58">
        <v>280</v>
      </c>
      <c r="I93" s="58"/>
      <c r="J93" s="301"/>
      <c r="K93" s="58"/>
      <c r="L93" s="301"/>
      <c r="M93" s="302">
        <f t="shared" si="4"/>
        <v>280</v>
      </c>
      <c r="N93" s="303">
        <f t="shared" si="6"/>
        <v>0</v>
      </c>
      <c r="O93" s="86">
        <f t="shared" si="7"/>
        <v>1367.3833333333332</v>
      </c>
    </row>
    <row r="94" spans="1:15" ht="9.75">
      <c r="A94" s="49">
        <f t="shared" si="5"/>
        <v>92</v>
      </c>
      <c r="B94" s="240" t="s">
        <v>773</v>
      </c>
      <c r="C94" s="297" t="s">
        <v>774</v>
      </c>
      <c r="D94" s="247"/>
      <c r="E94" s="247"/>
      <c r="F94" s="301"/>
      <c r="G94" s="247"/>
      <c r="H94" s="247"/>
      <c r="I94" s="301"/>
      <c r="J94" s="58">
        <v>91.81666666666668</v>
      </c>
      <c r="K94" s="58">
        <v>186.04999999999995</v>
      </c>
      <c r="L94" s="301"/>
      <c r="M94" s="302">
        <f t="shared" si="4"/>
        <v>277.8666666666666</v>
      </c>
      <c r="N94" s="303">
        <f t="shared" si="6"/>
        <v>2.1333333333333826</v>
      </c>
      <c r="O94" s="86">
        <f t="shared" si="7"/>
        <v>1369.5166666666667</v>
      </c>
    </row>
    <row r="95" spans="1:15" ht="9.75">
      <c r="A95" s="49">
        <f t="shared" si="5"/>
        <v>93</v>
      </c>
      <c r="B95" s="265" t="s">
        <v>313</v>
      </c>
      <c r="C95" s="265" t="s">
        <v>413</v>
      </c>
      <c r="D95" s="247"/>
      <c r="E95" s="58">
        <v>277.28333333333336</v>
      </c>
      <c r="F95" s="301"/>
      <c r="G95" s="247"/>
      <c r="H95" s="247"/>
      <c r="I95" s="58"/>
      <c r="J95" s="301"/>
      <c r="K95" s="58"/>
      <c r="L95" s="301"/>
      <c r="M95" s="302">
        <f t="shared" si="4"/>
        <v>277.28333333333336</v>
      </c>
      <c r="N95" s="303">
        <f t="shared" si="6"/>
        <v>0.5833333333332575</v>
      </c>
      <c r="O95" s="86">
        <f t="shared" si="7"/>
        <v>1370.1</v>
      </c>
    </row>
    <row r="96" spans="1:15" ht="9.75">
      <c r="A96" s="49">
        <f t="shared" si="5"/>
        <v>94</v>
      </c>
      <c r="B96" s="241" t="s">
        <v>337</v>
      </c>
      <c r="C96" s="244" t="s">
        <v>713</v>
      </c>
      <c r="D96" s="296"/>
      <c r="E96" s="247"/>
      <c r="F96" s="301"/>
      <c r="G96" s="247"/>
      <c r="H96" s="247"/>
      <c r="I96" s="58">
        <v>274.98333333333335</v>
      </c>
      <c r="J96" s="301"/>
      <c r="K96" s="58"/>
      <c r="L96" s="301"/>
      <c r="M96" s="302">
        <f t="shared" si="4"/>
        <v>274.98333333333335</v>
      </c>
      <c r="N96" s="303">
        <f t="shared" si="6"/>
        <v>2.3000000000000114</v>
      </c>
      <c r="O96" s="86">
        <f t="shared" si="7"/>
        <v>1372.3999999999999</v>
      </c>
    </row>
    <row r="97" spans="1:15" ht="9.75">
      <c r="A97" s="49">
        <f t="shared" si="5"/>
        <v>95</v>
      </c>
      <c r="B97" s="241" t="s">
        <v>295</v>
      </c>
      <c r="C97" s="296" t="s">
        <v>546</v>
      </c>
      <c r="D97" s="293"/>
      <c r="E97" s="293"/>
      <c r="F97" s="293"/>
      <c r="G97" s="237">
        <v>274.98333333333335</v>
      </c>
      <c r="H97" s="247"/>
      <c r="I97" s="58"/>
      <c r="J97" s="301"/>
      <c r="K97" s="58"/>
      <c r="L97" s="301"/>
      <c r="M97" s="302">
        <f t="shared" si="4"/>
        <v>274.98333333333335</v>
      </c>
      <c r="N97" s="303">
        <f t="shared" si="6"/>
        <v>0</v>
      </c>
      <c r="O97" s="86">
        <f t="shared" si="7"/>
        <v>1372.3999999999999</v>
      </c>
    </row>
    <row r="98" spans="1:15" ht="9.75">
      <c r="A98" s="49">
        <f t="shared" si="5"/>
        <v>96</v>
      </c>
      <c r="B98" s="240" t="s">
        <v>484</v>
      </c>
      <c r="C98" s="297" t="s">
        <v>554</v>
      </c>
      <c r="D98" s="247"/>
      <c r="E98" s="247"/>
      <c r="F98" s="301"/>
      <c r="G98" s="247"/>
      <c r="H98" s="247"/>
      <c r="I98" s="301"/>
      <c r="J98" s="58">
        <v>271.9</v>
      </c>
      <c r="K98" s="58"/>
      <c r="L98" s="301"/>
      <c r="M98" s="302">
        <f t="shared" si="4"/>
        <v>271.9</v>
      </c>
      <c r="N98" s="303">
        <f t="shared" si="6"/>
        <v>3.0833333333333712</v>
      </c>
      <c r="O98" s="86">
        <f t="shared" si="7"/>
        <v>1375.4833333333331</v>
      </c>
    </row>
    <row r="99" spans="1:15" ht="9.75">
      <c r="A99" s="49">
        <f t="shared" si="5"/>
        <v>97</v>
      </c>
      <c r="B99" s="241" t="s">
        <v>137</v>
      </c>
      <c r="C99" s="296" t="s">
        <v>453</v>
      </c>
      <c r="D99" s="272"/>
      <c r="E99" s="247"/>
      <c r="F99" s="246">
        <v>269.8833333333333</v>
      </c>
      <c r="G99" s="247"/>
      <c r="H99" s="247"/>
      <c r="I99" s="58"/>
      <c r="J99" s="301"/>
      <c r="K99" s="58"/>
      <c r="L99" s="301"/>
      <c r="M99" s="302">
        <f t="shared" si="4"/>
        <v>269.8833333333333</v>
      </c>
      <c r="N99" s="303">
        <f t="shared" si="6"/>
        <v>2.0166666666666515</v>
      </c>
      <c r="O99" s="86">
        <f t="shared" si="7"/>
        <v>1377.5</v>
      </c>
    </row>
    <row r="100" spans="1:15" ht="9.75">
      <c r="A100" s="49">
        <f t="shared" si="5"/>
        <v>98</v>
      </c>
      <c r="B100" s="265" t="s">
        <v>299</v>
      </c>
      <c r="C100" s="265" t="s">
        <v>361</v>
      </c>
      <c r="D100" s="293"/>
      <c r="E100" s="293"/>
      <c r="F100" s="293"/>
      <c r="G100" s="237">
        <v>269.68333333333334</v>
      </c>
      <c r="H100" s="247"/>
      <c r="I100" s="58"/>
      <c r="J100" s="301"/>
      <c r="K100" s="58"/>
      <c r="L100" s="301"/>
      <c r="M100" s="302">
        <f t="shared" si="4"/>
        <v>269.68333333333334</v>
      </c>
      <c r="N100" s="303">
        <f t="shared" si="6"/>
        <v>0.19999999999998863</v>
      </c>
      <c r="O100" s="86">
        <f t="shared" si="7"/>
        <v>1377.6999999999998</v>
      </c>
    </row>
    <row r="101" spans="1:15" ht="9.75">
      <c r="A101" s="49">
        <f t="shared" si="5"/>
        <v>99</v>
      </c>
      <c r="B101" s="275" t="s">
        <v>827</v>
      </c>
      <c r="C101" s="275" t="s">
        <v>361</v>
      </c>
      <c r="D101" s="247"/>
      <c r="E101" s="247"/>
      <c r="F101" s="301"/>
      <c r="G101" s="301"/>
      <c r="H101" s="247"/>
      <c r="I101" s="301"/>
      <c r="J101" s="301"/>
      <c r="K101" s="58">
        <v>269.5833333333333</v>
      </c>
      <c r="L101" s="301"/>
      <c r="M101" s="302">
        <f t="shared" si="4"/>
        <v>269.5833333333333</v>
      </c>
      <c r="N101" s="303">
        <f t="shared" si="6"/>
        <v>0.10000000000002274</v>
      </c>
      <c r="O101" s="86">
        <f t="shared" si="7"/>
        <v>1377.8</v>
      </c>
    </row>
    <row r="102" spans="1:15" ht="9.75">
      <c r="A102" s="49">
        <f t="shared" si="5"/>
        <v>100</v>
      </c>
      <c r="B102" s="243" t="s">
        <v>626</v>
      </c>
      <c r="C102" s="298" t="s">
        <v>627</v>
      </c>
      <c r="D102" s="260"/>
      <c r="E102" s="261"/>
      <c r="F102" s="238"/>
      <c r="G102" s="247"/>
      <c r="H102" s="58">
        <v>267.8333333333333</v>
      </c>
      <c r="I102" s="58"/>
      <c r="J102" s="301"/>
      <c r="K102" s="58"/>
      <c r="L102" s="301"/>
      <c r="M102" s="302">
        <f t="shared" si="4"/>
        <v>267.8333333333333</v>
      </c>
      <c r="N102" s="303">
        <f t="shared" si="6"/>
        <v>1.75</v>
      </c>
      <c r="O102" s="86">
        <f t="shared" si="7"/>
        <v>1379.55</v>
      </c>
    </row>
    <row r="103" spans="1:15" ht="9.75">
      <c r="A103" s="49">
        <f t="shared" si="5"/>
        <v>101</v>
      </c>
      <c r="B103" s="241" t="s">
        <v>123</v>
      </c>
      <c r="C103" s="296" t="s">
        <v>505</v>
      </c>
      <c r="D103" s="260"/>
      <c r="E103" s="261"/>
      <c r="F103" s="238"/>
      <c r="G103" s="247"/>
      <c r="H103" s="58">
        <v>262.81666666666666</v>
      </c>
      <c r="I103" s="58"/>
      <c r="J103" s="301"/>
      <c r="K103" s="58"/>
      <c r="L103" s="301"/>
      <c r="M103" s="302">
        <f t="shared" si="4"/>
        <v>262.81666666666666</v>
      </c>
      <c r="N103" s="303">
        <f t="shared" si="6"/>
        <v>5.0166666666666515</v>
      </c>
      <c r="O103" s="86">
        <f t="shared" si="7"/>
        <v>1384.5666666666666</v>
      </c>
    </row>
    <row r="104" spans="1:15" ht="9.75">
      <c r="A104" s="49">
        <f t="shared" si="5"/>
        <v>102</v>
      </c>
      <c r="B104" s="240" t="s">
        <v>746</v>
      </c>
      <c r="C104" s="297" t="s">
        <v>747</v>
      </c>
      <c r="D104" s="247"/>
      <c r="E104" s="247"/>
      <c r="F104" s="301"/>
      <c r="G104" s="247"/>
      <c r="H104" s="247"/>
      <c r="I104" s="301"/>
      <c r="J104" s="58">
        <v>260</v>
      </c>
      <c r="K104" s="58"/>
      <c r="L104" s="301"/>
      <c r="M104" s="302">
        <f t="shared" si="4"/>
        <v>260</v>
      </c>
      <c r="N104" s="303">
        <f t="shared" si="6"/>
        <v>2.816666666666663</v>
      </c>
      <c r="O104" s="86">
        <f t="shared" si="7"/>
        <v>1387.3833333333332</v>
      </c>
    </row>
    <row r="105" spans="1:15" ht="9.75">
      <c r="A105" s="49">
        <f t="shared" si="5"/>
        <v>103</v>
      </c>
      <c r="B105" s="244" t="s">
        <v>691</v>
      </c>
      <c r="C105" s="244" t="s">
        <v>454</v>
      </c>
      <c r="D105" s="305"/>
      <c r="E105" s="247"/>
      <c r="F105" s="301"/>
      <c r="G105" s="247"/>
      <c r="H105" s="247"/>
      <c r="I105" s="58">
        <v>260</v>
      </c>
      <c r="J105" s="301"/>
      <c r="K105" s="58"/>
      <c r="L105" s="301"/>
      <c r="M105" s="302">
        <f t="shared" si="4"/>
        <v>260</v>
      </c>
      <c r="N105" s="303">
        <f t="shared" si="6"/>
        <v>0</v>
      </c>
      <c r="O105" s="86">
        <f t="shared" si="7"/>
        <v>1387.3833333333332</v>
      </c>
    </row>
    <row r="106" spans="1:15" ht="9.75">
      <c r="A106" s="49">
        <f t="shared" si="5"/>
        <v>104</v>
      </c>
      <c r="B106" s="243" t="s">
        <v>443</v>
      </c>
      <c r="C106" s="298" t="s">
        <v>148</v>
      </c>
      <c r="D106" s="293"/>
      <c r="E106" s="293"/>
      <c r="F106" s="293"/>
      <c r="G106" s="237">
        <v>259.3833333333333</v>
      </c>
      <c r="H106" s="247"/>
      <c r="I106" s="58"/>
      <c r="J106" s="301"/>
      <c r="K106" s="58"/>
      <c r="L106" s="301"/>
      <c r="M106" s="302">
        <f t="shared" si="4"/>
        <v>259.3833333333333</v>
      </c>
      <c r="N106" s="303">
        <f t="shared" si="6"/>
        <v>0.6166666666666742</v>
      </c>
      <c r="O106" s="86">
        <f t="shared" si="7"/>
        <v>1388</v>
      </c>
    </row>
    <row r="107" spans="1:15" ht="9.75">
      <c r="A107" s="49">
        <f t="shared" si="5"/>
        <v>105</v>
      </c>
      <c r="B107" s="274" t="s">
        <v>161</v>
      </c>
      <c r="C107" s="274" t="s">
        <v>162</v>
      </c>
      <c r="D107" s="249">
        <v>258.15</v>
      </c>
      <c r="E107" s="247"/>
      <c r="F107" s="301"/>
      <c r="G107" s="247"/>
      <c r="H107" s="247"/>
      <c r="I107" s="58"/>
      <c r="J107" s="301"/>
      <c r="K107" s="58"/>
      <c r="L107" s="301"/>
      <c r="M107" s="302">
        <f t="shared" si="4"/>
        <v>258.15</v>
      </c>
      <c r="N107" s="303">
        <f t="shared" si="6"/>
        <v>1.2333333333333485</v>
      </c>
      <c r="O107" s="86">
        <f t="shared" si="7"/>
        <v>1389.2333333333331</v>
      </c>
    </row>
    <row r="108" spans="1:15" ht="9.75">
      <c r="A108" s="49">
        <f t="shared" si="5"/>
        <v>106</v>
      </c>
      <c r="B108" s="274" t="s">
        <v>813</v>
      </c>
      <c r="C108" s="282" t="s">
        <v>838</v>
      </c>
      <c r="D108" s="247"/>
      <c r="E108" s="247"/>
      <c r="F108" s="301"/>
      <c r="G108" s="301"/>
      <c r="H108" s="247"/>
      <c r="I108" s="301"/>
      <c r="J108" s="301"/>
      <c r="K108" s="58">
        <v>254.41666666666666</v>
      </c>
      <c r="L108" s="301"/>
      <c r="M108" s="302">
        <f t="shared" si="4"/>
        <v>254.41666666666666</v>
      </c>
      <c r="N108" s="303">
        <f t="shared" si="6"/>
        <v>3.73333333333332</v>
      </c>
      <c r="O108" s="86">
        <f t="shared" si="7"/>
        <v>1392.9666666666665</v>
      </c>
    </row>
    <row r="109" spans="1:15" ht="9.75">
      <c r="A109" s="49">
        <f t="shared" si="5"/>
        <v>107</v>
      </c>
      <c r="B109" s="241" t="s">
        <v>330</v>
      </c>
      <c r="C109" s="296" t="s">
        <v>331</v>
      </c>
      <c r="D109" s="247"/>
      <c r="E109" s="58">
        <v>252.71666666666667</v>
      </c>
      <c r="F109" s="301"/>
      <c r="G109" s="247"/>
      <c r="H109" s="247"/>
      <c r="I109" s="58"/>
      <c r="J109" s="301"/>
      <c r="K109" s="58"/>
      <c r="L109" s="301"/>
      <c r="M109" s="302">
        <f t="shared" si="4"/>
        <v>252.71666666666667</v>
      </c>
      <c r="N109" s="303">
        <f t="shared" si="6"/>
        <v>1.6999999999999886</v>
      </c>
      <c r="O109" s="86">
        <f t="shared" si="7"/>
        <v>1394.6666666666665</v>
      </c>
    </row>
    <row r="110" spans="1:15" ht="9.75">
      <c r="A110" s="49">
        <f t="shared" si="5"/>
        <v>108</v>
      </c>
      <c r="B110" s="244" t="s">
        <v>594</v>
      </c>
      <c r="C110" s="244" t="s">
        <v>517</v>
      </c>
      <c r="D110" s="280"/>
      <c r="E110" s="247"/>
      <c r="F110" s="246">
        <v>48.900000000000006</v>
      </c>
      <c r="G110" s="237">
        <v>54.5</v>
      </c>
      <c r="H110" s="248">
        <v>73.78333333333332</v>
      </c>
      <c r="I110" s="58"/>
      <c r="J110" s="301"/>
      <c r="K110" s="58">
        <v>75.15</v>
      </c>
      <c r="L110" s="301"/>
      <c r="M110" s="302">
        <f t="shared" si="4"/>
        <v>252.33333333333334</v>
      </c>
      <c r="N110" s="303">
        <f t="shared" si="6"/>
        <v>0.38333333333332575</v>
      </c>
      <c r="O110" s="86">
        <f t="shared" si="7"/>
        <v>1395.05</v>
      </c>
    </row>
    <row r="111" spans="1:15" ht="9.75">
      <c r="A111" s="49">
        <f t="shared" si="5"/>
        <v>109</v>
      </c>
      <c r="B111" s="274" t="s">
        <v>163</v>
      </c>
      <c r="C111" s="274" t="s">
        <v>164</v>
      </c>
      <c r="D111" s="249">
        <v>252.05</v>
      </c>
      <c r="E111" s="247"/>
      <c r="F111" s="301"/>
      <c r="G111" s="247"/>
      <c r="H111" s="247"/>
      <c r="I111" s="58"/>
      <c r="J111" s="301"/>
      <c r="K111" s="58"/>
      <c r="L111" s="301"/>
      <c r="M111" s="302">
        <f t="shared" si="4"/>
        <v>252.05</v>
      </c>
      <c r="N111" s="303">
        <f t="shared" si="6"/>
        <v>0.28333333333333144</v>
      </c>
      <c r="O111" s="86">
        <f t="shared" si="7"/>
        <v>1395.3333333333333</v>
      </c>
    </row>
    <row r="112" spans="1:15" ht="9.75">
      <c r="A112" s="49">
        <f t="shared" si="5"/>
        <v>110</v>
      </c>
      <c r="B112" s="244" t="s">
        <v>495</v>
      </c>
      <c r="C112" s="244" t="s">
        <v>239</v>
      </c>
      <c r="D112" s="300">
        <v>80.16666666666664</v>
      </c>
      <c r="E112" s="247"/>
      <c r="F112" s="246">
        <v>171.5</v>
      </c>
      <c r="G112" s="247"/>
      <c r="H112" s="260"/>
      <c r="I112" s="58"/>
      <c r="J112" s="301"/>
      <c r="K112" s="58"/>
      <c r="L112" s="301"/>
      <c r="M112" s="302">
        <f t="shared" si="4"/>
        <v>251.66666666666663</v>
      </c>
      <c r="N112" s="303">
        <f t="shared" si="6"/>
        <v>0.3833333333333826</v>
      </c>
      <c r="O112" s="86">
        <f t="shared" si="7"/>
        <v>1395.7166666666667</v>
      </c>
    </row>
    <row r="113" spans="1:15" ht="9.75">
      <c r="A113" s="49">
        <f t="shared" si="5"/>
        <v>111</v>
      </c>
      <c r="B113" s="244" t="s">
        <v>504</v>
      </c>
      <c r="C113" s="242" t="s">
        <v>553</v>
      </c>
      <c r="D113" s="293"/>
      <c r="E113" s="293"/>
      <c r="F113" s="293"/>
      <c r="G113" s="237">
        <v>251.49999999999997</v>
      </c>
      <c r="H113" s="247"/>
      <c r="I113" s="58"/>
      <c r="J113" s="301"/>
      <c r="K113" s="58"/>
      <c r="L113" s="301"/>
      <c r="M113" s="302">
        <f t="shared" si="4"/>
        <v>251.49999999999997</v>
      </c>
      <c r="N113" s="303">
        <f t="shared" si="6"/>
        <v>0.1666666666666572</v>
      </c>
      <c r="O113" s="86">
        <f t="shared" si="7"/>
        <v>1395.8833333333332</v>
      </c>
    </row>
    <row r="114" spans="1:15" ht="9.75">
      <c r="A114" s="49">
        <f t="shared" si="5"/>
        <v>112</v>
      </c>
      <c r="B114" s="265" t="s">
        <v>622</v>
      </c>
      <c r="C114" s="265" t="s">
        <v>686</v>
      </c>
      <c r="D114" s="247"/>
      <c r="E114" s="247"/>
      <c r="F114" s="301"/>
      <c r="G114" s="247"/>
      <c r="H114" s="247">
        <v>251.45</v>
      </c>
      <c r="I114" s="58"/>
      <c r="J114" s="301"/>
      <c r="K114" s="58"/>
      <c r="L114" s="301"/>
      <c r="M114" s="302">
        <f t="shared" si="4"/>
        <v>251.45</v>
      </c>
      <c r="N114" s="303">
        <f t="shared" si="6"/>
        <v>0.04999999999998295</v>
      </c>
      <c r="O114" s="86">
        <f t="shared" si="7"/>
        <v>1395.9333333333332</v>
      </c>
    </row>
    <row r="115" spans="1:15" ht="9.75">
      <c r="A115" s="49">
        <f t="shared" si="5"/>
        <v>113</v>
      </c>
      <c r="B115" s="241" t="s">
        <v>448</v>
      </c>
      <c r="C115" s="296" t="s">
        <v>454</v>
      </c>
      <c r="D115" s="272"/>
      <c r="E115" s="247"/>
      <c r="F115" s="246">
        <v>251.31666666666663</v>
      </c>
      <c r="G115" s="247"/>
      <c r="H115" s="247"/>
      <c r="I115" s="58"/>
      <c r="J115" s="301"/>
      <c r="K115" s="58"/>
      <c r="L115" s="301"/>
      <c r="M115" s="302">
        <f t="shared" si="4"/>
        <v>251.31666666666663</v>
      </c>
      <c r="N115" s="303">
        <f t="shared" si="6"/>
        <v>0.13333333333335418</v>
      </c>
      <c r="O115" s="86">
        <f t="shared" si="7"/>
        <v>1396.0666666666666</v>
      </c>
    </row>
    <row r="116" spans="1:15" ht="9.75">
      <c r="A116" s="49">
        <f t="shared" si="5"/>
        <v>114</v>
      </c>
      <c r="B116" s="275" t="s">
        <v>828</v>
      </c>
      <c r="C116" s="275" t="s">
        <v>713</v>
      </c>
      <c r="D116" s="247"/>
      <c r="E116" s="247"/>
      <c r="F116" s="301"/>
      <c r="G116" s="301"/>
      <c r="H116" s="247"/>
      <c r="I116" s="301"/>
      <c r="J116" s="301"/>
      <c r="K116" s="58">
        <v>251.1</v>
      </c>
      <c r="L116" s="301"/>
      <c r="M116" s="302">
        <f t="shared" si="4"/>
        <v>251.1</v>
      </c>
      <c r="N116" s="303">
        <f t="shared" si="6"/>
        <v>0.21666666666664014</v>
      </c>
      <c r="O116" s="86">
        <f t="shared" si="7"/>
        <v>1396.2833333333333</v>
      </c>
    </row>
    <row r="117" spans="1:15" ht="9.75">
      <c r="A117" s="49">
        <f t="shared" si="5"/>
        <v>115</v>
      </c>
      <c r="B117" s="241" t="s">
        <v>271</v>
      </c>
      <c r="C117" s="244" t="s">
        <v>256</v>
      </c>
      <c r="D117" s="247"/>
      <c r="E117" s="58">
        <v>246.53333333333333</v>
      </c>
      <c r="F117" s="301"/>
      <c r="G117" s="247"/>
      <c r="H117" s="247"/>
      <c r="I117" s="58"/>
      <c r="J117" s="301"/>
      <c r="K117" s="58"/>
      <c r="L117" s="301"/>
      <c r="M117" s="302">
        <f t="shared" si="4"/>
        <v>246.53333333333333</v>
      </c>
      <c r="N117" s="303">
        <f t="shared" si="6"/>
        <v>4.566666666666663</v>
      </c>
      <c r="O117" s="86">
        <f t="shared" si="7"/>
        <v>1400.85</v>
      </c>
    </row>
    <row r="118" spans="1:15" ht="9.75">
      <c r="A118" s="49">
        <f t="shared" si="5"/>
        <v>116</v>
      </c>
      <c r="B118" s="242" t="s">
        <v>628</v>
      </c>
      <c r="C118" s="242" t="s">
        <v>452</v>
      </c>
      <c r="D118" s="260"/>
      <c r="E118" s="261"/>
      <c r="F118" s="238"/>
      <c r="G118" s="247"/>
      <c r="H118" s="58">
        <v>246.41666666666666</v>
      </c>
      <c r="I118" s="58"/>
      <c r="J118" s="301"/>
      <c r="K118" s="58"/>
      <c r="L118" s="301"/>
      <c r="M118" s="302">
        <f t="shared" si="4"/>
        <v>246.41666666666666</v>
      </c>
      <c r="N118" s="303">
        <f t="shared" si="6"/>
        <v>0.11666666666667425</v>
      </c>
      <c r="O118" s="86">
        <f t="shared" si="7"/>
        <v>1400.9666666666665</v>
      </c>
    </row>
    <row r="119" spans="1:15" ht="9.75">
      <c r="A119" s="49">
        <f t="shared" si="5"/>
        <v>117</v>
      </c>
      <c r="B119" s="241" t="s">
        <v>145</v>
      </c>
      <c r="C119" s="296" t="s">
        <v>459</v>
      </c>
      <c r="D119" s="296"/>
      <c r="E119" s="247"/>
      <c r="F119" s="301"/>
      <c r="G119" s="247"/>
      <c r="H119" s="247"/>
      <c r="I119" s="58">
        <v>244.63333333333333</v>
      </c>
      <c r="J119" s="301"/>
      <c r="K119" s="58"/>
      <c r="L119" s="301"/>
      <c r="M119" s="302">
        <f t="shared" si="4"/>
        <v>244.63333333333333</v>
      </c>
      <c r="N119" s="303">
        <f t="shared" si="6"/>
        <v>1.7833333333333314</v>
      </c>
      <c r="O119" s="86">
        <f t="shared" si="7"/>
        <v>1402.75</v>
      </c>
    </row>
    <row r="120" spans="1:15" ht="9.75">
      <c r="A120" s="49">
        <f t="shared" si="5"/>
        <v>118</v>
      </c>
      <c r="B120" s="274" t="s">
        <v>165</v>
      </c>
      <c r="C120" s="274" t="s">
        <v>166</v>
      </c>
      <c r="D120" s="249">
        <v>244.30000000000004</v>
      </c>
      <c r="E120" s="262"/>
      <c r="F120" s="301"/>
      <c r="G120" s="247"/>
      <c r="H120" s="247"/>
      <c r="I120" s="58"/>
      <c r="J120" s="301"/>
      <c r="K120" s="58"/>
      <c r="L120" s="301"/>
      <c r="M120" s="302">
        <f t="shared" si="4"/>
        <v>244.30000000000004</v>
      </c>
      <c r="N120" s="303">
        <f t="shared" si="6"/>
        <v>0.33333333333328596</v>
      </c>
      <c r="O120" s="86">
        <f t="shared" si="7"/>
        <v>1403.0833333333333</v>
      </c>
    </row>
    <row r="121" spans="1:15" ht="9.75">
      <c r="A121" s="49">
        <f t="shared" si="5"/>
        <v>119</v>
      </c>
      <c r="B121" s="241" t="s">
        <v>540</v>
      </c>
      <c r="C121" s="296" t="s">
        <v>550</v>
      </c>
      <c r="D121" s="293"/>
      <c r="E121" s="293"/>
      <c r="F121" s="293"/>
      <c r="G121" s="237">
        <v>123.28333333333333</v>
      </c>
      <c r="H121" s="247"/>
      <c r="I121" s="58"/>
      <c r="J121" s="301"/>
      <c r="K121" s="58">
        <v>119.13333333333331</v>
      </c>
      <c r="L121" s="301"/>
      <c r="M121" s="302">
        <f t="shared" si="4"/>
        <v>242.41666666666663</v>
      </c>
      <c r="N121" s="303">
        <f t="shared" si="6"/>
        <v>1.883333333333411</v>
      </c>
      <c r="O121" s="86">
        <f t="shared" si="7"/>
        <v>1404.9666666666667</v>
      </c>
    </row>
    <row r="122" spans="1:15" ht="9.75">
      <c r="A122" s="49">
        <f t="shared" si="5"/>
        <v>120</v>
      </c>
      <c r="B122" s="265" t="s">
        <v>314</v>
      </c>
      <c r="C122" s="265" t="s">
        <v>415</v>
      </c>
      <c r="D122" s="247"/>
      <c r="E122" s="58">
        <v>241.6</v>
      </c>
      <c r="F122" s="301"/>
      <c r="G122" s="247"/>
      <c r="H122" s="247"/>
      <c r="I122" s="58"/>
      <c r="J122" s="301"/>
      <c r="K122" s="58"/>
      <c r="L122" s="301"/>
      <c r="M122" s="302">
        <f t="shared" si="4"/>
        <v>241.6</v>
      </c>
      <c r="N122" s="303">
        <f t="shared" si="6"/>
        <v>0.8166666666666345</v>
      </c>
      <c r="O122" s="86">
        <f t="shared" si="7"/>
        <v>1405.7833333333333</v>
      </c>
    </row>
    <row r="123" spans="1:15" ht="9.75">
      <c r="A123" s="49">
        <f t="shared" si="5"/>
        <v>121</v>
      </c>
      <c r="B123" s="241" t="s">
        <v>133</v>
      </c>
      <c r="C123" s="296" t="s">
        <v>134</v>
      </c>
      <c r="D123" s="300">
        <v>240.68333333333334</v>
      </c>
      <c r="E123" s="262"/>
      <c r="F123" s="303"/>
      <c r="G123" s="247"/>
      <c r="H123" s="247"/>
      <c r="I123" s="58"/>
      <c r="J123" s="301"/>
      <c r="K123" s="58"/>
      <c r="L123" s="301"/>
      <c r="M123" s="302">
        <f t="shared" si="4"/>
        <v>240.68333333333334</v>
      </c>
      <c r="N123" s="303">
        <f t="shared" si="6"/>
        <v>0.9166666666666572</v>
      </c>
      <c r="O123" s="86">
        <f t="shared" si="7"/>
        <v>1406.6999999999998</v>
      </c>
    </row>
    <row r="124" spans="1:15" ht="9.75">
      <c r="A124" s="49">
        <f t="shared" si="5"/>
        <v>122</v>
      </c>
      <c r="B124" s="241" t="s">
        <v>483</v>
      </c>
      <c r="C124" s="241" t="s">
        <v>243</v>
      </c>
      <c r="D124" s="300">
        <v>69.73333333333333</v>
      </c>
      <c r="E124" s="58">
        <v>99.86666666666669</v>
      </c>
      <c r="F124" s="246">
        <v>70.61666666666667</v>
      </c>
      <c r="G124" s="247"/>
      <c r="H124" s="247"/>
      <c r="I124" s="58"/>
      <c r="J124" s="301"/>
      <c r="K124" s="58"/>
      <c r="L124" s="301"/>
      <c r="M124" s="302">
        <f t="shared" si="4"/>
        <v>240.2166666666667</v>
      </c>
      <c r="N124" s="303">
        <f t="shared" si="6"/>
        <v>0.46666666666664014</v>
      </c>
      <c r="O124" s="86">
        <f t="shared" si="7"/>
        <v>1407.1666666666665</v>
      </c>
    </row>
    <row r="125" spans="1:15" ht="9.75">
      <c r="A125" s="49">
        <f t="shared" si="5"/>
        <v>123</v>
      </c>
      <c r="B125" s="275" t="s">
        <v>829</v>
      </c>
      <c r="C125" s="275" t="s">
        <v>500</v>
      </c>
      <c r="D125" s="247"/>
      <c r="E125" s="247"/>
      <c r="F125" s="301"/>
      <c r="G125" s="301"/>
      <c r="H125" s="247"/>
      <c r="I125" s="301"/>
      <c r="J125" s="301"/>
      <c r="K125" s="58">
        <v>239.43333333333334</v>
      </c>
      <c r="L125" s="301"/>
      <c r="M125" s="302">
        <f t="shared" si="4"/>
        <v>239.43333333333334</v>
      </c>
      <c r="N125" s="303">
        <f t="shared" si="6"/>
        <v>0.7833333333333599</v>
      </c>
      <c r="O125" s="86">
        <f t="shared" si="7"/>
        <v>1407.9499999999998</v>
      </c>
    </row>
    <row r="126" spans="1:15" ht="9.75">
      <c r="A126" s="49">
        <f t="shared" si="5"/>
        <v>124</v>
      </c>
      <c r="B126" s="241" t="s">
        <v>227</v>
      </c>
      <c r="C126" s="241" t="s">
        <v>228</v>
      </c>
      <c r="D126" s="300">
        <v>125.73333333333333</v>
      </c>
      <c r="E126" s="58">
        <v>67.58333333333333</v>
      </c>
      <c r="F126" s="301"/>
      <c r="G126" s="247"/>
      <c r="H126" s="247"/>
      <c r="I126" s="248">
        <v>42.599999999999994</v>
      </c>
      <c r="J126" s="301"/>
      <c r="K126" s="58"/>
      <c r="L126" s="301"/>
      <c r="M126" s="302">
        <f t="shared" si="4"/>
        <v>235.91666666666666</v>
      </c>
      <c r="N126" s="303">
        <f t="shared" si="6"/>
        <v>3.51666666666668</v>
      </c>
      <c r="O126" s="86">
        <f t="shared" si="7"/>
        <v>1411.4666666666665</v>
      </c>
    </row>
    <row r="127" spans="1:15" ht="9.75">
      <c r="A127" s="49">
        <f t="shared" si="5"/>
        <v>125</v>
      </c>
      <c r="B127" s="265" t="s">
        <v>70</v>
      </c>
      <c r="C127" s="265" t="s">
        <v>416</v>
      </c>
      <c r="D127" s="247"/>
      <c r="E127" s="58">
        <v>235.85</v>
      </c>
      <c r="F127" s="301"/>
      <c r="G127" s="247"/>
      <c r="H127" s="247"/>
      <c r="I127" s="58"/>
      <c r="J127" s="301"/>
      <c r="K127" s="58"/>
      <c r="L127" s="301"/>
      <c r="M127" s="302">
        <f t="shared" si="4"/>
        <v>235.85</v>
      </c>
      <c r="N127" s="303">
        <f t="shared" si="6"/>
        <v>0.06666666666666288</v>
      </c>
      <c r="O127" s="86">
        <f t="shared" si="7"/>
        <v>1411.5333333333333</v>
      </c>
    </row>
    <row r="128" spans="1:15" ht="9.75">
      <c r="A128" s="49">
        <f t="shared" si="5"/>
        <v>126</v>
      </c>
      <c r="B128" s="240" t="s">
        <v>77</v>
      </c>
      <c r="C128" s="297" t="s">
        <v>761</v>
      </c>
      <c r="D128" s="247"/>
      <c r="E128" s="247"/>
      <c r="F128" s="301"/>
      <c r="G128" s="247"/>
      <c r="H128" s="247"/>
      <c r="I128" s="301"/>
      <c r="J128" s="58">
        <v>234.86666666666667</v>
      </c>
      <c r="K128" s="58"/>
      <c r="L128" s="301"/>
      <c r="M128" s="302">
        <f t="shared" si="4"/>
        <v>234.86666666666667</v>
      </c>
      <c r="N128" s="303">
        <f t="shared" si="6"/>
        <v>0.9833333333333201</v>
      </c>
      <c r="O128" s="86">
        <f t="shared" si="7"/>
        <v>1412.5166666666664</v>
      </c>
    </row>
    <row r="129" spans="1:15" ht="9.75">
      <c r="A129" s="49">
        <f t="shared" si="5"/>
        <v>127</v>
      </c>
      <c r="B129" s="244" t="s">
        <v>515</v>
      </c>
      <c r="C129" s="244" t="s">
        <v>516</v>
      </c>
      <c r="D129" s="280"/>
      <c r="E129" s="247"/>
      <c r="F129" s="246">
        <v>56.900000000000006</v>
      </c>
      <c r="G129" s="237">
        <v>60</v>
      </c>
      <c r="H129" s="247"/>
      <c r="I129" s="58"/>
      <c r="J129" s="58">
        <v>117.86666666666665</v>
      </c>
      <c r="K129" s="58"/>
      <c r="L129" s="301"/>
      <c r="M129" s="302">
        <f t="shared" si="4"/>
        <v>234.76666666666665</v>
      </c>
      <c r="N129" s="303">
        <f t="shared" si="6"/>
        <v>0.10000000000002274</v>
      </c>
      <c r="O129" s="86">
        <f t="shared" si="7"/>
        <v>1412.6166666666666</v>
      </c>
    </row>
    <row r="130" spans="1:15" ht="9.75">
      <c r="A130" s="49">
        <f t="shared" si="5"/>
        <v>128</v>
      </c>
      <c r="B130" s="274" t="s">
        <v>167</v>
      </c>
      <c r="C130" s="274" t="s">
        <v>168</v>
      </c>
      <c r="D130" s="249">
        <v>233.55</v>
      </c>
      <c r="E130" s="262"/>
      <c r="F130" s="301"/>
      <c r="G130" s="247"/>
      <c r="H130" s="247"/>
      <c r="I130" s="58"/>
      <c r="J130" s="301"/>
      <c r="K130" s="58"/>
      <c r="L130" s="301"/>
      <c r="M130" s="302">
        <f t="shared" si="4"/>
        <v>233.55</v>
      </c>
      <c r="N130" s="303">
        <f t="shared" si="6"/>
        <v>1.2166666666666401</v>
      </c>
      <c r="O130" s="86">
        <f t="shared" si="7"/>
        <v>1413.8333333333333</v>
      </c>
    </row>
    <row r="131" spans="1:15" ht="9.75">
      <c r="A131" s="49">
        <f t="shared" si="5"/>
        <v>129</v>
      </c>
      <c r="B131" s="274" t="s">
        <v>169</v>
      </c>
      <c r="C131" s="274" t="s">
        <v>170</v>
      </c>
      <c r="D131" s="249">
        <v>225.68333333333334</v>
      </c>
      <c r="E131" s="262"/>
      <c r="F131" s="301"/>
      <c r="G131" s="247"/>
      <c r="H131" s="247"/>
      <c r="I131" s="249"/>
      <c r="J131" s="301"/>
      <c r="K131" s="58"/>
      <c r="L131" s="301"/>
      <c r="M131" s="302">
        <f aca="true" t="shared" si="8" ref="M131:M194">SUM(D131:K131)</f>
        <v>225.68333333333334</v>
      </c>
      <c r="N131" s="303">
        <f t="shared" si="6"/>
        <v>7.866666666666674</v>
      </c>
      <c r="O131" s="86">
        <f t="shared" si="7"/>
        <v>1421.6999999999998</v>
      </c>
    </row>
    <row r="132" spans="1:15" ht="9.75">
      <c r="A132" s="49">
        <f t="shared" si="5"/>
        <v>130</v>
      </c>
      <c r="B132" s="240" t="s">
        <v>220</v>
      </c>
      <c r="C132" s="240" t="s">
        <v>361</v>
      </c>
      <c r="D132" s="247"/>
      <c r="E132" s="58">
        <v>225.36666666666667</v>
      </c>
      <c r="F132" s="303"/>
      <c r="G132" s="247"/>
      <c r="H132" s="247"/>
      <c r="I132" s="58"/>
      <c r="J132" s="301"/>
      <c r="K132" s="58"/>
      <c r="L132" s="301"/>
      <c r="M132" s="302">
        <f t="shared" si="8"/>
        <v>225.36666666666667</v>
      </c>
      <c r="N132" s="303">
        <f t="shared" si="6"/>
        <v>0.3166666666666629</v>
      </c>
      <c r="O132" s="86">
        <f t="shared" si="7"/>
        <v>1422.0166666666664</v>
      </c>
    </row>
    <row r="133" spans="1:15" ht="9.75">
      <c r="A133" s="49">
        <f aca="true" t="shared" si="9" ref="A133:A196">A132+1</f>
        <v>131</v>
      </c>
      <c r="B133" s="258" t="s">
        <v>47</v>
      </c>
      <c r="C133" s="258" t="s">
        <v>722</v>
      </c>
      <c r="D133" s="304"/>
      <c r="E133" s="247"/>
      <c r="F133" s="301"/>
      <c r="G133" s="247"/>
      <c r="H133" s="247"/>
      <c r="I133" s="58">
        <v>225.06666666666666</v>
      </c>
      <c r="J133" s="301"/>
      <c r="K133" s="58"/>
      <c r="L133" s="301"/>
      <c r="M133" s="302">
        <f t="shared" si="8"/>
        <v>225.06666666666666</v>
      </c>
      <c r="N133" s="303">
        <f aca="true" t="shared" si="10" ref="N133:N153">M132-M133</f>
        <v>0.30000000000001137</v>
      </c>
      <c r="O133" s="86">
        <f aca="true" t="shared" si="11" ref="O133:O153">$M$3-M133</f>
        <v>1422.3166666666666</v>
      </c>
    </row>
    <row r="134" spans="1:15" ht="9.75">
      <c r="A134" s="49">
        <f t="shared" si="9"/>
        <v>132</v>
      </c>
      <c r="B134" s="282" t="s">
        <v>692</v>
      </c>
      <c r="C134" s="282" t="s">
        <v>717</v>
      </c>
      <c r="D134" s="305"/>
      <c r="E134" s="247"/>
      <c r="F134" s="301"/>
      <c r="G134" s="247"/>
      <c r="H134" s="247"/>
      <c r="I134" s="58">
        <v>225.01666666666665</v>
      </c>
      <c r="J134" s="301"/>
      <c r="K134" s="58"/>
      <c r="L134" s="301"/>
      <c r="M134" s="302">
        <f t="shared" si="8"/>
        <v>225.01666666666665</v>
      </c>
      <c r="N134" s="303">
        <f t="shared" si="10"/>
        <v>0.05000000000001137</v>
      </c>
      <c r="O134" s="86">
        <f t="shared" si="11"/>
        <v>1422.3666666666666</v>
      </c>
    </row>
    <row r="135" spans="1:15" ht="9.75">
      <c r="A135" s="49">
        <f t="shared" si="9"/>
        <v>133</v>
      </c>
      <c r="B135" s="241" t="s">
        <v>70</v>
      </c>
      <c r="C135" s="296" t="s">
        <v>460</v>
      </c>
      <c r="D135" s="293"/>
      <c r="E135" s="293"/>
      <c r="F135" s="293"/>
      <c r="G135" s="237">
        <v>224.53333333333333</v>
      </c>
      <c r="H135" s="247"/>
      <c r="I135" s="58"/>
      <c r="J135" s="301"/>
      <c r="K135" s="58"/>
      <c r="L135" s="301"/>
      <c r="M135" s="302">
        <f t="shared" si="8"/>
        <v>224.53333333333333</v>
      </c>
      <c r="N135" s="303">
        <f t="shared" si="10"/>
        <v>0.48333333333332007</v>
      </c>
      <c r="O135" s="86">
        <f t="shared" si="11"/>
        <v>1422.85</v>
      </c>
    </row>
    <row r="136" spans="1:15" ht="9.75">
      <c r="A136" s="49">
        <f t="shared" si="9"/>
        <v>134</v>
      </c>
      <c r="B136" s="241" t="s">
        <v>473</v>
      </c>
      <c r="C136" s="296" t="s">
        <v>245</v>
      </c>
      <c r="D136" s="300">
        <v>63.766666666666666</v>
      </c>
      <c r="E136" s="247"/>
      <c r="F136" s="246">
        <v>158.76666666666665</v>
      </c>
      <c r="G136" s="247"/>
      <c r="H136" s="247"/>
      <c r="I136" s="58"/>
      <c r="J136" s="301"/>
      <c r="K136" s="58"/>
      <c r="L136" s="301"/>
      <c r="M136" s="302">
        <f t="shared" si="8"/>
        <v>222.5333333333333</v>
      </c>
      <c r="N136" s="303">
        <f t="shared" si="10"/>
        <v>2.0000000000000284</v>
      </c>
      <c r="O136" s="86">
        <f t="shared" si="11"/>
        <v>1424.85</v>
      </c>
    </row>
    <row r="137" spans="1:15" ht="9.75">
      <c r="A137" s="49">
        <f t="shared" si="9"/>
        <v>135</v>
      </c>
      <c r="B137" s="275" t="s">
        <v>801</v>
      </c>
      <c r="C137" s="275" t="s">
        <v>833</v>
      </c>
      <c r="D137" s="247"/>
      <c r="E137" s="247"/>
      <c r="F137" s="301"/>
      <c r="G137" s="301"/>
      <c r="H137" s="247"/>
      <c r="I137" s="301"/>
      <c r="J137" s="301"/>
      <c r="K137" s="58">
        <v>221.7</v>
      </c>
      <c r="L137" s="301"/>
      <c r="M137" s="302">
        <f t="shared" si="8"/>
        <v>221.7</v>
      </c>
      <c r="N137" s="303">
        <f t="shared" si="10"/>
        <v>0.8333333333333144</v>
      </c>
      <c r="O137" s="86">
        <f t="shared" si="11"/>
        <v>1425.6833333333332</v>
      </c>
    </row>
    <row r="138" spans="1:15" ht="9.75">
      <c r="A138" s="49">
        <f t="shared" si="9"/>
        <v>136</v>
      </c>
      <c r="B138" s="242" t="s">
        <v>575</v>
      </c>
      <c r="C138" s="296" t="s">
        <v>456</v>
      </c>
      <c r="D138" s="272"/>
      <c r="E138" s="247"/>
      <c r="F138" s="246">
        <v>220.84999999999997</v>
      </c>
      <c r="G138" s="247"/>
      <c r="H138" s="260"/>
      <c r="I138" s="58"/>
      <c r="J138" s="301"/>
      <c r="K138" s="58"/>
      <c r="L138" s="301"/>
      <c r="M138" s="302">
        <f t="shared" si="8"/>
        <v>220.84999999999997</v>
      </c>
      <c r="N138" s="303">
        <f t="shared" si="10"/>
        <v>0.8500000000000227</v>
      </c>
      <c r="O138" s="86">
        <f t="shared" si="11"/>
        <v>1426.5333333333333</v>
      </c>
    </row>
    <row r="139" spans="1:15" ht="9.75">
      <c r="A139" s="49">
        <f t="shared" si="9"/>
        <v>137</v>
      </c>
      <c r="B139" s="240" t="s">
        <v>211</v>
      </c>
      <c r="C139" s="297" t="s">
        <v>762</v>
      </c>
      <c r="D139" s="247"/>
      <c r="E139" s="247"/>
      <c r="F139" s="301"/>
      <c r="G139" s="247"/>
      <c r="H139" s="247"/>
      <c r="I139" s="301"/>
      <c r="J139" s="58">
        <v>220.6166666666667</v>
      </c>
      <c r="K139" s="58"/>
      <c r="L139" s="301"/>
      <c r="M139" s="302">
        <f t="shared" si="8"/>
        <v>220.6166666666667</v>
      </c>
      <c r="N139" s="303">
        <f t="shared" si="10"/>
        <v>0.23333333333326323</v>
      </c>
      <c r="O139" s="86">
        <f t="shared" si="11"/>
        <v>1426.7666666666664</v>
      </c>
    </row>
    <row r="140" spans="1:15" ht="9.75">
      <c r="A140" s="49">
        <f t="shared" si="9"/>
        <v>138</v>
      </c>
      <c r="B140" s="242" t="s">
        <v>575</v>
      </c>
      <c r="C140" s="242" t="s">
        <v>392</v>
      </c>
      <c r="D140" s="293"/>
      <c r="E140" s="293"/>
      <c r="F140" s="293"/>
      <c r="G140" s="237">
        <v>218.85</v>
      </c>
      <c r="H140" s="260"/>
      <c r="I140" s="58"/>
      <c r="J140" s="301"/>
      <c r="K140" s="58"/>
      <c r="L140" s="301"/>
      <c r="M140" s="302">
        <f t="shared" si="8"/>
        <v>218.85</v>
      </c>
      <c r="N140" s="303">
        <f t="shared" si="10"/>
        <v>1.7666666666667084</v>
      </c>
      <c r="O140" s="86">
        <f t="shared" si="11"/>
        <v>1428.5333333333333</v>
      </c>
    </row>
    <row r="141" spans="1:15" ht="9.75">
      <c r="A141" s="49">
        <f t="shared" si="9"/>
        <v>139</v>
      </c>
      <c r="B141" s="242" t="s">
        <v>816</v>
      </c>
      <c r="C141" s="242" t="s">
        <v>842</v>
      </c>
      <c r="D141" s="247"/>
      <c r="E141" s="247"/>
      <c r="F141" s="301"/>
      <c r="G141" s="301"/>
      <c r="H141" s="247"/>
      <c r="I141" s="301"/>
      <c r="J141" s="301"/>
      <c r="K141" s="58">
        <v>218.78333333333333</v>
      </c>
      <c r="L141" s="301"/>
      <c r="M141" s="302">
        <f t="shared" si="8"/>
        <v>218.78333333333333</v>
      </c>
      <c r="N141" s="303">
        <f t="shared" si="10"/>
        <v>0.06666666666666288</v>
      </c>
      <c r="O141" s="86">
        <f t="shared" si="11"/>
        <v>1428.6</v>
      </c>
    </row>
    <row r="142" spans="1:15" ht="9.75">
      <c r="A142" s="49">
        <f t="shared" si="9"/>
        <v>140</v>
      </c>
      <c r="B142" s="241" t="s">
        <v>137</v>
      </c>
      <c r="C142" s="296" t="s">
        <v>138</v>
      </c>
      <c r="D142" s="300">
        <v>218.71666666666667</v>
      </c>
      <c r="E142" s="262"/>
      <c r="F142" s="301"/>
      <c r="G142" s="247"/>
      <c r="H142" s="247"/>
      <c r="I142" s="58"/>
      <c r="J142" s="301"/>
      <c r="K142" s="58"/>
      <c r="L142" s="301"/>
      <c r="M142" s="302">
        <f t="shared" si="8"/>
        <v>218.71666666666667</v>
      </c>
      <c r="N142" s="303">
        <f t="shared" si="10"/>
        <v>0.06666666666666288</v>
      </c>
      <c r="O142" s="86">
        <f t="shared" si="11"/>
        <v>1428.6666666666665</v>
      </c>
    </row>
    <row r="143" spans="1:15" ht="9.75">
      <c r="A143" s="49">
        <f t="shared" si="9"/>
        <v>141</v>
      </c>
      <c r="B143" s="242" t="s">
        <v>699</v>
      </c>
      <c r="C143" s="242" t="s">
        <v>651</v>
      </c>
      <c r="D143" s="287"/>
      <c r="E143" s="247"/>
      <c r="F143" s="301"/>
      <c r="G143" s="247"/>
      <c r="H143" s="247"/>
      <c r="I143" s="58">
        <v>218.26666666666668</v>
      </c>
      <c r="J143" s="301"/>
      <c r="K143" s="58"/>
      <c r="L143" s="301"/>
      <c r="M143" s="302">
        <f t="shared" si="8"/>
        <v>218.26666666666668</v>
      </c>
      <c r="N143" s="303">
        <f t="shared" si="10"/>
        <v>0.44999999999998863</v>
      </c>
      <c r="O143" s="86">
        <f t="shared" si="11"/>
        <v>1429.1166666666666</v>
      </c>
    </row>
    <row r="144" spans="1:15" ht="9.75">
      <c r="A144" s="49">
        <f t="shared" si="9"/>
        <v>142</v>
      </c>
      <c r="B144" s="275" t="s">
        <v>802</v>
      </c>
      <c r="C144" s="275" t="s">
        <v>221</v>
      </c>
      <c r="D144" s="247"/>
      <c r="E144" s="247"/>
      <c r="F144" s="301"/>
      <c r="G144" s="301"/>
      <c r="H144" s="247"/>
      <c r="I144" s="301"/>
      <c r="J144" s="301"/>
      <c r="K144" s="58">
        <v>216.63333333333333</v>
      </c>
      <c r="L144" s="301"/>
      <c r="M144" s="302">
        <f t="shared" si="8"/>
        <v>216.63333333333333</v>
      </c>
      <c r="N144" s="303">
        <f t="shared" si="10"/>
        <v>1.6333333333333542</v>
      </c>
      <c r="O144" s="86">
        <f t="shared" si="11"/>
        <v>1430.75</v>
      </c>
    </row>
    <row r="145" spans="1:15" ht="9.75">
      <c r="A145" s="49">
        <f t="shared" si="9"/>
        <v>143</v>
      </c>
      <c r="B145" s="244" t="s">
        <v>508</v>
      </c>
      <c r="C145" s="244" t="s">
        <v>509</v>
      </c>
      <c r="D145" s="280"/>
      <c r="E145" s="247"/>
      <c r="F145" s="246">
        <v>90.4</v>
      </c>
      <c r="G145" s="247"/>
      <c r="H145" s="249">
        <v>125.24999999999999</v>
      </c>
      <c r="I145" s="58"/>
      <c r="J145" s="301"/>
      <c r="K145" s="58"/>
      <c r="L145" s="301"/>
      <c r="M145" s="302">
        <f t="shared" si="8"/>
        <v>215.64999999999998</v>
      </c>
      <c r="N145" s="303">
        <f t="shared" si="10"/>
        <v>0.9833333333333485</v>
      </c>
      <c r="O145" s="86">
        <f t="shared" si="11"/>
        <v>1431.7333333333331</v>
      </c>
    </row>
    <row r="146" spans="1:15" ht="9.75">
      <c r="A146" s="49">
        <f t="shared" si="9"/>
        <v>144</v>
      </c>
      <c r="B146" s="244" t="s">
        <v>817</v>
      </c>
      <c r="C146" s="244" t="s">
        <v>513</v>
      </c>
      <c r="D146" s="247"/>
      <c r="E146" s="247"/>
      <c r="F146" s="301"/>
      <c r="G146" s="301"/>
      <c r="H146" s="247"/>
      <c r="I146" s="301"/>
      <c r="J146" s="301"/>
      <c r="K146" s="58">
        <v>213.3</v>
      </c>
      <c r="L146" s="301"/>
      <c r="M146" s="302">
        <f t="shared" si="8"/>
        <v>213.3</v>
      </c>
      <c r="N146" s="303">
        <f t="shared" si="10"/>
        <v>2.349999999999966</v>
      </c>
      <c r="O146" s="86">
        <f t="shared" si="11"/>
        <v>1434.0833333333333</v>
      </c>
    </row>
    <row r="147" spans="1:15" ht="9.75">
      <c r="A147" s="49">
        <f t="shared" si="9"/>
        <v>145</v>
      </c>
      <c r="B147" s="241" t="s">
        <v>259</v>
      </c>
      <c r="C147" s="244" t="s">
        <v>714</v>
      </c>
      <c r="D147" s="296"/>
      <c r="E147" s="247"/>
      <c r="F147" s="301"/>
      <c r="G147" s="247"/>
      <c r="H147" s="247"/>
      <c r="I147" s="58">
        <v>209.83333333333334</v>
      </c>
      <c r="J147" s="301"/>
      <c r="K147" s="58"/>
      <c r="L147" s="301"/>
      <c r="M147" s="302">
        <f t="shared" si="8"/>
        <v>209.83333333333334</v>
      </c>
      <c r="N147" s="303">
        <f t="shared" si="10"/>
        <v>3.4666666666666686</v>
      </c>
      <c r="O147" s="86">
        <f t="shared" si="11"/>
        <v>1437.55</v>
      </c>
    </row>
    <row r="148" spans="1:15" ht="9.75">
      <c r="A148" s="49">
        <f t="shared" si="9"/>
        <v>146</v>
      </c>
      <c r="B148" s="241" t="s">
        <v>211</v>
      </c>
      <c r="C148" s="241" t="s">
        <v>212</v>
      </c>
      <c r="D148" s="300">
        <v>209.15</v>
      </c>
      <c r="E148" s="262"/>
      <c r="F148" s="301"/>
      <c r="G148" s="247"/>
      <c r="H148" s="247"/>
      <c r="I148" s="58"/>
      <c r="J148" s="301"/>
      <c r="K148" s="58"/>
      <c r="L148" s="301"/>
      <c r="M148" s="302">
        <f t="shared" si="8"/>
        <v>209.15</v>
      </c>
      <c r="N148" s="303">
        <f t="shared" si="10"/>
        <v>0.6833333333333371</v>
      </c>
      <c r="O148" s="86">
        <f t="shared" si="11"/>
        <v>1438.2333333333331</v>
      </c>
    </row>
    <row r="149" spans="1:15" ht="9.75">
      <c r="A149" s="49">
        <f t="shared" si="9"/>
        <v>147</v>
      </c>
      <c r="B149" s="240" t="s">
        <v>365</v>
      </c>
      <c r="C149" s="240" t="s">
        <v>366</v>
      </c>
      <c r="D149" s="247"/>
      <c r="E149" s="58">
        <v>206.58333333333334</v>
      </c>
      <c r="F149" s="301"/>
      <c r="G149" s="247"/>
      <c r="H149" s="247"/>
      <c r="I149" s="58"/>
      <c r="J149" s="301"/>
      <c r="K149" s="58"/>
      <c r="L149" s="301"/>
      <c r="M149" s="302">
        <f t="shared" si="8"/>
        <v>206.58333333333334</v>
      </c>
      <c r="N149" s="303">
        <f t="shared" si="10"/>
        <v>2.566666666666663</v>
      </c>
      <c r="O149" s="86">
        <f t="shared" si="11"/>
        <v>1440.8</v>
      </c>
    </row>
    <row r="150" spans="1:15" ht="9.75">
      <c r="A150" s="49">
        <f t="shared" si="9"/>
        <v>148</v>
      </c>
      <c r="B150" s="244" t="s">
        <v>584</v>
      </c>
      <c r="C150" s="244" t="s">
        <v>650</v>
      </c>
      <c r="D150" s="280"/>
      <c r="E150" s="246"/>
      <c r="F150" s="247"/>
      <c r="G150" s="247"/>
      <c r="H150" s="249">
        <v>206.41666666666666</v>
      </c>
      <c r="I150" s="58"/>
      <c r="J150" s="301"/>
      <c r="K150" s="58"/>
      <c r="L150" s="301"/>
      <c r="M150" s="302">
        <f t="shared" si="8"/>
        <v>206.41666666666666</v>
      </c>
      <c r="N150" s="303">
        <f t="shared" si="10"/>
        <v>0.16666666666668561</v>
      </c>
      <c r="O150" s="86">
        <f t="shared" si="11"/>
        <v>1440.9666666666665</v>
      </c>
    </row>
    <row r="151" spans="1:15" ht="9.75">
      <c r="A151" s="49">
        <f t="shared" si="9"/>
        <v>149</v>
      </c>
      <c r="B151" s="275" t="s">
        <v>803</v>
      </c>
      <c r="C151" s="275" t="s">
        <v>834</v>
      </c>
      <c r="D151" s="247"/>
      <c r="E151" s="247"/>
      <c r="F151" s="301"/>
      <c r="G151" s="301"/>
      <c r="H151" s="247"/>
      <c r="I151" s="301"/>
      <c r="J151" s="301"/>
      <c r="K151" s="58">
        <v>202</v>
      </c>
      <c r="L151" s="301"/>
      <c r="M151" s="302">
        <f t="shared" si="8"/>
        <v>202</v>
      </c>
      <c r="N151" s="303">
        <f t="shared" si="10"/>
        <v>4.416666666666657</v>
      </c>
      <c r="O151" s="86">
        <f t="shared" si="11"/>
        <v>1445.3833333333332</v>
      </c>
    </row>
    <row r="152" spans="1:15" ht="9.75">
      <c r="A152" s="49">
        <f t="shared" si="9"/>
        <v>150</v>
      </c>
      <c r="B152" s="244" t="s">
        <v>637</v>
      </c>
      <c r="C152" s="244" t="s">
        <v>638</v>
      </c>
      <c r="D152" s="293"/>
      <c r="E152" s="293"/>
      <c r="F152" s="237"/>
      <c r="G152" s="247"/>
      <c r="H152" s="248">
        <v>201.63333333333335</v>
      </c>
      <c r="I152" s="58"/>
      <c r="J152" s="301"/>
      <c r="K152" s="58"/>
      <c r="L152" s="301"/>
      <c r="M152" s="302">
        <f t="shared" si="8"/>
        <v>201.63333333333335</v>
      </c>
      <c r="N152" s="303">
        <f t="shared" si="10"/>
        <v>0.3666666666666458</v>
      </c>
      <c r="O152" s="86">
        <f t="shared" si="11"/>
        <v>1445.7499999999998</v>
      </c>
    </row>
    <row r="153" spans="1:15" ht="9.75">
      <c r="A153" s="49">
        <f t="shared" si="9"/>
        <v>151</v>
      </c>
      <c r="B153" s="241" t="s">
        <v>322</v>
      </c>
      <c r="C153" s="296" t="s">
        <v>231</v>
      </c>
      <c r="D153" s="247"/>
      <c r="E153" s="58">
        <v>201.31666666666666</v>
      </c>
      <c r="F153" s="301"/>
      <c r="G153" s="247"/>
      <c r="H153" s="247"/>
      <c r="I153" s="58"/>
      <c r="J153" s="301"/>
      <c r="K153" s="58"/>
      <c r="L153" s="301"/>
      <c r="M153" s="302">
        <f t="shared" si="8"/>
        <v>201.31666666666666</v>
      </c>
      <c r="N153" s="303">
        <f t="shared" si="10"/>
        <v>0.3166666666666913</v>
      </c>
      <c r="O153" s="86">
        <f t="shared" si="11"/>
        <v>1446.0666666666666</v>
      </c>
    </row>
    <row r="154" spans="1:15" ht="9.75">
      <c r="A154" s="49">
        <f t="shared" si="9"/>
        <v>152</v>
      </c>
      <c r="B154" s="240" t="s">
        <v>376</v>
      </c>
      <c r="C154" s="240" t="s">
        <v>377</v>
      </c>
      <c r="D154" s="247"/>
      <c r="E154" s="58">
        <v>75.56666666666665</v>
      </c>
      <c r="F154" s="301"/>
      <c r="G154" s="247"/>
      <c r="H154" s="249">
        <v>84.60000000000001</v>
      </c>
      <c r="I154" s="58">
        <v>40</v>
      </c>
      <c r="J154" s="301"/>
      <c r="K154" s="58"/>
      <c r="L154" s="301"/>
      <c r="M154" s="302">
        <f t="shared" si="8"/>
        <v>200.16666666666666</v>
      </c>
      <c r="N154" s="303">
        <f aca="true" t="shared" si="12" ref="N154:N184">M153-M154</f>
        <v>1.1500000000000057</v>
      </c>
      <c r="O154" s="86">
        <f aca="true" t="shared" si="13" ref="O154:O184">$M$3-M154</f>
        <v>1447.2166666666665</v>
      </c>
    </row>
    <row r="155" spans="1:15" ht="9.75">
      <c r="A155" s="49">
        <f t="shared" si="9"/>
        <v>153</v>
      </c>
      <c r="B155" s="240" t="s">
        <v>750</v>
      </c>
      <c r="C155" s="297" t="s">
        <v>751</v>
      </c>
      <c r="D155" s="247"/>
      <c r="E155" s="247"/>
      <c r="F155" s="301"/>
      <c r="G155" s="247"/>
      <c r="H155" s="247"/>
      <c r="I155" s="301"/>
      <c r="J155" s="58">
        <v>200</v>
      </c>
      <c r="K155" s="58"/>
      <c r="L155" s="301"/>
      <c r="M155" s="302">
        <f t="shared" si="8"/>
        <v>200</v>
      </c>
      <c r="N155" s="303">
        <f t="shared" si="12"/>
        <v>0.1666666666666572</v>
      </c>
      <c r="O155" s="86">
        <f t="shared" si="13"/>
        <v>1447.3833333333332</v>
      </c>
    </row>
    <row r="156" spans="1:15" ht="9.75">
      <c r="A156" s="49">
        <f t="shared" si="9"/>
        <v>154</v>
      </c>
      <c r="B156" s="243" t="s">
        <v>629</v>
      </c>
      <c r="C156" s="298" t="s">
        <v>630</v>
      </c>
      <c r="D156" s="260"/>
      <c r="E156" s="261"/>
      <c r="F156" s="238"/>
      <c r="G156" s="247"/>
      <c r="H156" s="58">
        <v>197.9166666666666</v>
      </c>
      <c r="I156" s="58"/>
      <c r="J156" s="301"/>
      <c r="K156" s="58"/>
      <c r="L156" s="301"/>
      <c r="M156" s="302">
        <f t="shared" si="8"/>
        <v>197.9166666666666</v>
      </c>
      <c r="N156" s="303">
        <f t="shared" si="12"/>
        <v>2.0833333333333997</v>
      </c>
      <c r="O156" s="86">
        <f t="shared" si="13"/>
        <v>1449.4666666666667</v>
      </c>
    </row>
    <row r="157" spans="1:15" ht="9.75">
      <c r="A157" s="49">
        <f t="shared" si="9"/>
        <v>155</v>
      </c>
      <c r="B157" s="243" t="s">
        <v>576</v>
      </c>
      <c r="C157" s="298" t="s">
        <v>503</v>
      </c>
      <c r="D157" s="293"/>
      <c r="E157" s="293"/>
      <c r="F157" s="293"/>
      <c r="G157" s="237">
        <v>196.95</v>
      </c>
      <c r="H157" s="247"/>
      <c r="I157" s="58"/>
      <c r="J157" s="301"/>
      <c r="K157" s="58"/>
      <c r="L157" s="301"/>
      <c r="M157" s="302">
        <f t="shared" si="8"/>
        <v>196.95</v>
      </c>
      <c r="N157" s="303">
        <f t="shared" si="12"/>
        <v>0.9666666666666117</v>
      </c>
      <c r="O157" s="86">
        <f t="shared" si="13"/>
        <v>1450.4333333333332</v>
      </c>
    </row>
    <row r="158" spans="1:15" ht="9.75">
      <c r="A158" s="49">
        <f t="shared" si="9"/>
        <v>156</v>
      </c>
      <c r="B158" s="241" t="s">
        <v>339</v>
      </c>
      <c r="C158" s="296" t="s">
        <v>340</v>
      </c>
      <c r="D158" s="247"/>
      <c r="E158" s="58">
        <v>105.48333333333335</v>
      </c>
      <c r="F158" s="301"/>
      <c r="G158" s="247"/>
      <c r="H158" s="247"/>
      <c r="I158" s="58"/>
      <c r="J158" s="301"/>
      <c r="K158" s="58">
        <v>91.43333333333332</v>
      </c>
      <c r="L158" s="301"/>
      <c r="M158" s="302">
        <f t="shared" si="8"/>
        <v>196.91666666666669</v>
      </c>
      <c r="N158" s="303">
        <f t="shared" si="12"/>
        <v>0.03333333333330302</v>
      </c>
      <c r="O158" s="86">
        <f t="shared" si="13"/>
        <v>1450.4666666666665</v>
      </c>
    </row>
    <row r="159" spans="1:15" ht="9.75">
      <c r="A159" s="49">
        <f t="shared" si="9"/>
        <v>157</v>
      </c>
      <c r="B159" s="282" t="s">
        <v>693</v>
      </c>
      <c r="C159" s="282" t="s">
        <v>718</v>
      </c>
      <c r="D159" s="306"/>
      <c r="E159" s="247"/>
      <c r="F159" s="301"/>
      <c r="G159" s="247"/>
      <c r="H159" s="247"/>
      <c r="I159" s="58">
        <v>196.26666666666668</v>
      </c>
      <c r="J159" s="301"/>
      <c r="K159" s="58"/>
      <c r="L159" s="301"/>
      <c r="M159" s="302">
        <f t="shared" si="8"/>
        <v>196.26666666666668</v>
      </c>
      <c r="N159" s="303">
        <f t="shared" si="12"/>
        <v>0.6500000000000057</v>
      </c>
      <c r="O159" s="86">
        <f t="shared" si="13"/>
        <v>1451.1166666666666</v>
      </c>
    </row>
    <row r="160" spans="1:15" ht="9.75">
      <c r="A160" s="49">
        <f t="shared" si="9"/>
        <v>158</v>
      </c>
      <c r="B160" s="244" t="s">
        <v>589</v>
      </c>
      <c r="C160" s="244" t="s">
        <v>567</v>
      </c>
      <c r="D160" s="293"/>
      <c r="E160" s="293"/>
      <c r="F160" s="293"/>
      <c r="G160" s="237">
        <v>109.88333333333334</v>
      </c>
      <c r="H160" s="247"/>
      <c r="I160" s="58"/>
      <c r="J160" s="58">
        <v>86.15000000000002</v>
      </c>
      <c r="K160" s="58"/>
      <c r="L160" s="301"/>
      <c r="M160" s="302">
        <f t="shared" si="8"/>
        <v>196.03333333333336</v>
      </c>
      <c r="N160" s="303">
        <f t="shared" si="12"/>
        <v>0.23333333333332007</v>
      </c>
      <c r="O160" s="86">
        <f t="shared" si="13"/>
        <v>1451.35</v>
      </c>
    </row>
    <row r="161" spans="1:15" ht="9.75">
      <c r="A161" s="49">
        <f t="shared" si="9"/>
        <v>159</v>
      </c>
      <c r="B161" s="242" t="s">
        <v>639</v>
      </c>
      <c r="C161" s="242" t="s">
        <v>640</v>
      </c>
      <c r="D161" s="293"/>
      <c r="E161" s="293"/>
      <c r="F161" s="237"/>
      <c r="G161" s="247"/>
      <c r="H161" s="248">
        <v>192.5</v>
      </c>
      <c r="I161" s="58"/>
      <c r="J161" s="301"/>
      <c r="K161" s="58"/>
      <c r="L161" s="301"/>
      <c r="M161" s="302">
        <f t="shared" si="8"/>
        <v>192.5</v>
      </c>
      <c r="N161" s="303">
        <f t="shared" si="12"/>
        <v>3.53333333333336</v>
      </c>
      <c r="O161" s="86">
        <f t="shared" si="13"/>
        <v>1454.8833333333332</v>
      </c>
    </row>
    <row r="162" spans="1:15" ht="9.75">
      <c r="A162" s="49">
        <f t="shared" si="9"/>
        <v>160</v>
      </c>
      <c r="B162" s="244" t="s">
        <v>186</v>
      </c>
      <c r="C162" s="244" t="s">
        <v>569</v>
      </c>
      <c r="D162" s="293"/>
      <c r="E162" s="293"/>
      <c r="F162" s="293"/>
      <c r="G162" s="237">
        <v>87.81666666666666</v>
      </c>
      <c r="H162" s="248">
        <v>103.5</v>
      </c>
      <c r="I162" s="58"/>
      <c r="J162" s="301"/>
      <c r="K162" s="58"/>
      <c r="L162" s="301"/>
      <c r="M162" s="302">
        <f t="shared" si="8"/>
        <v>191.31666666666666</v>
      </c>
      <c r="N162" s="303">
        <f t="shared" si="12"/>
        <v>1.1833333333333371</v>
      </c>
      <c r="O162" s="86">
        <f t="shared" si="13"/>
        <v>1456.0666666666666</v>
      </c>
    </row>
    <row r="163" spans="1:15" ht="9.75">
      <c r="A163" s="49">
        <f t="shared" si="9"/>
        <v>161</v>
      </c>
      <c r="B163" s="244" t="s">
        <v>493</v>
      </c>
      <c r="C163" s="244" t="s">
        <v>224</v>
      </c>
      <c r="D163" s="280"/>
      <c r="E163" s="247"/>
      <c r="F163" s="246">
        <v>191.1833333333333</v>
      </c>
      <c r="G163" s="247"/>
      <c r="H163" s="247"/>
      <c r="I163" s="58"/>
      <c r="J163" s="301"/>
      <c r="K163" s="58"/>
      <c r="L163" s="301"/>
      <c r="M163" s="302">
        <f t="shared" si="8"/>
        <v>191.1833333333333</v>
      </c>
      <c r="N163" s="303">
        <f t="shared" si="12"/>
        <v>0.13333333333335418</v>
      </c>
      <c r="O163" s="86">
        <f t="shared" si="13"/>
        <v>1456.1999999999998</v>
      </c>
    </row>
    <row r="164" spans="1:15" ht="9.75">
      <c r="A164" s="49">
        <f t="shared" si="9"/>
        <v>162</v>
      </c>
      <c r="B164" s="241" t="s">
        <v>225</v>
      </c>
      <c r="C164" s="241" t="s">
        <v>226</v>
      </c>
      <c r="D164" s="300">
        <v>131.28333333333333</v>
      </c>
      <c r="E164" s="262"/>
      <c r="F164" s="301"/>
      <c r="G164" s="247"/>
      <c r="H164" s="247"/>
      <c r="I164" s="248">
        <v>59.33333333333333</v>
      </c>
      <c r="J164" s="301"/>
      <c r="K164" s="58"/>
      <c r="L164" s="301"/>
      <c r="M164" s="302">
        <f t="shared" si="8"/>
        <v>190.61666666666667</v>
      </c>
      <c r="N164" s="303">
        <f t="shared" si="12"/>
        <v>0.5666666666666345</v>
      </c>
      <c r="O164" s="86">
        <f t="shared" si="13"/>
        <v>1456.7666666666664</v>
      </c>
    </row>
    <row r="165" spans="1:15" ht="9.75">
      <c r="A165" s="49">
        <f t="shared" si="9"/>
        <v>163</v>
      </c>
      <c r="B165" s="244" t="s">
        <v>664</v>
      </c>
      <c r="C165" s="296" t="s">
        <v>457</v>
      </c>
      <c r="D165" s="272"/>
      <c r="E165" s="247"/>
      <c r="F165" s="246">
        <v>190.05</v>
      </c>
      <c r="G165" s="247"/>
      <c r="H165" s="247"/>
      <c r="I165" s="58"/>
      <c r="J165" s="301"/>
      <c r="K165" s="58"/>
      <c r="L165" s="301"/>
      <c r="M165" s="302">
        <f t="shared" si="8"/>
        <v>190.05</v>
      </c>
      <c r="N165" s="303">
        <f t="shared" si="12"/>
        <v>0.5666666666666629</v>
      </c>
      <c r="O165" s="86">
        <f t="shared" si="13"/>
        <v>1457.3333333333333</v>
      </c>
    </row>
    <row r="166" spans="1:15" ht="9.75">
      <c r="A166" s="49">
        <f t="shared" si="9"/>
        <v>164</v>
      </c>
      <c r="B166" s="241" t="s">
        <v>144</v>
      </c>
      <c r="C166" s="296" t="s">
        <v>336</v>
      </c>
      <c r="D166" s="247"/>
      <c r="E166" s="58">
        <v>189.68333333333334</v>
      </c>
      <c r="F166" s="301"/>
      <c r="G166" s="247"/>
      <c r="H166" s="247"/>
      <c r="I166" s="58"/>
      <c r="J166" s="301"/>
      <c r="K166" s="58"/>
      <c r="L166" s="301"/>
      <c r="M166" s="302">
        <f t="shared" si="8"/>
        <v>189.68333333333334</v>
      </c>
      <c r="N166" s="303">
        <f t="shared" si="12"/>
        <v>0.36666666666667425</v>
      </c>
      <c r="O166" s="86">
        <f t="shared" si="13"/>
        <v>1457.6999999999998</v>
      </c>
    </row>
    <row r="167" spans="1:15" ht="9.75">
      <c r="A167" s="49">
        <f t="shared" si="9"/>
        <v>165</v>
      </c>
      <c r="B167" s="242" t="s">
        <v>518</v>
      </c>
      <c r="C167" s="242" t="s">
        <v>480</v>
      </c>
      <c r="D167" s="260"/>
      <c r="E167" s="261"/>
      <c r="F167" s="238"/>
      <c r="G167" s="247"/>
      <c r="H167" s="58">
        <v>182.96666666666667</v>
      </c>
      <c r="I167" s="58"/>
      <c r="J167" s="301"/>
      <c r="K167" s="58"/>
      <c r="L167" s="301"/>
      <c r="M167" s="302">
        <f t="shared" si="8"/>
        <v>182.96666666666667</v>
      </c>
      <c r="N167" s="303">
        <f t="shared" si="12"/>
        <v>6.716666666666669</v>
      </c>
      <c r="O167" s="86">
        <f t="shared" si="13"/>
        <v>1464.4166666666665</v>
      </c>
    </row>
    <row r="168" spans="1:15" ht="9.75">
      <c r="A168" s="49">
        <f t="shared" si="9"/>
        <v>166</v>
      </c>
      <c r="B168" s="244" t="s">
        <v>584</v>
      </c>
      <c r="C168" s="244" t="s">
        <v>560</v>
      </c>
      <c r="D168" s="293"/>
      <c r="E168" s="293"/>
      <c r="F168" s="293"/>
      <c r="G168" s="237">
        <v>182.5</v>
      </c>
      <c r="H168" s="247"/>
      <c r="I168" s="58"/>
      <c r="J168" s="301"/>
      <c r="K168" s="58"/>
      <c r="L168" s="301"/>
      <c r="M168" s="302">
        <f t="shared" si="8"/>
        <v>182.5</v>
      </c>
      <c r="N168" s="303">
        <f t="shared" si="12"/>
        <v>0.46666666666666856</v>
      </c>
      <c r="O168" s="86">
        <f t="shared" si="13"/>
        <v>1464.8833333333332</v>
      </c>
    </row>
    <row r="169" spans="1:15" ht="9.75">
      <c r="A169" s="49">
        <f t="shared" si="9"/>
        <v>167</v>
      </c>
      <c r="B169" s="240" t="s">
        <v>368</v>
      </c>
      <c r="C169" s="297" t="s">
        <v>763</v>
      </c>
      <c r="D169" s="247"/>
      <c r="E169" s="247"/>
      <c r="F169" s="301"/>
      <c r="G169" s="247"/>
      <c r="H169" s="247"/>
      <c r="I169" s="301"/>
      <c r="J169" s="58">
        <v>182.15000000000006</v>
      </c>
      <c r="K169" s="58"/>
      <c r="L169" s="301"/>
      <c r="M169" s="302">
        <f t="shared" si="8"/>
        <v>182.15000000000006</v>
      </c>
      <c r="N169" s="303">
        <f t="shared" si="12"/>
        <v>0.34999999999993747</v>
      </c>
      <c r="O169" s="86">
        <f t="shared" si="13"/>
        <v>1465.2333333333331</v>
      </c>
    </row>
    <row r="170" spans="1:15" ht="9.75">
      <c r="A170" s="49">
        <f t="shared" si="9"/>
        <v>168</v>
      </c>
      <c r="B170" s="274" t="s">
        <v>694</v>
      </c>
      <c r="C170" s="282" t="s">
        <v>719</v>
      </c>
      <c r="D170" s="306"/>
      <c r="E170" s="247"/>
      <c r="F170" s="301"/>
      <c r="G170" s="247"/>
      <c r="H170" s="247"/>
      <c r="I170" s="58">
        <v>181.88333333333327</v>
      </c>
      <c r="J170" s="301"/>
      <c r="K170" s="58"/>
      <c r="L170" s="301"/>
      <c r="M170" s="302">
        <f t="shared" si="8"/>
        <v>181.88333333333327</v>
      </c>
      <c r="N170" s="303">
        <f t="shared" si="12"/>
        <v>0.2666666666667936</v>
      </c>
      <c r="O170" s="86">
        <f t="shared" si="13"/>
        <v>1465.5</v>
      </c>
    </row>
    <row r="171" spans="1:15" ht="9.75">
      <c r="A171" s="49">
        <f t="shared" si="9"/>
        <v>169</v>
      </c>
      <c r="B171" s="240" t="s">
        <v>506</v>
      </c>
      <c r="C171" s="297" t="s">
        <v>752</v>
      </c>
      <c r="D171" s="247"/>
      <c r="E171" s="247"/>
      <c r="F171" s="301"/>
      <c r="G171" s="247"/>
      <c r="H171" s="247"/>
      <c r="I171" s="301"/>
      <c r="J171" s="58">
        <v>179.90000000000003</v>
      </c>
      <c r="K171" s="58"/>
      <c r="L171" s="301"/>
      <c r="M171" s="302">
        <f t="shared" si="8"/>
        <v>179.90000000000003</v>
      </c>
      <c r="N171" s="303">
        <f t="shared" si="12"/>
        <v>1.9833333333332348</v>
      </c>
      <c r="O171" s="86">
        <f t="shared" si="13"/>
        <v>1467.4833333333331</v>
      </c>
    </row>
    <row r="172" spans="1:15" ht="9.75">
      <c r="A172" s="49">
        <f t="shared" si="9"/>
        <v>170</v>
      </c>
      <c r="B172" s="240" t="s">
        <v>347</v>
      </c>
      <c r="C172" s="240" t="s">
        <v>348</v>
      </c>
      <c r="D172" s="247"/>
      <c r="E172" s="58">
        <v>179.86666666666667</v>
      </c>
      <c r="F172" s="301"/>
      <c r="G172" s="247"/>
      <c r="H172" s="247"/>
      <c r="I172" s="58"/>
      <c r="J172" s="301"/>
      <c r="K172" s="58"/>
      <c r="L172" s="301"/>
      <c r="M172" s="302">
        <f t="shared" si="8"/>
        <v>179.86666666666667</v>
      </c>
      <c r="N172" s="303">
        <f t="shared" si="12"/>
        <v>0.03333333333335986</v>
      </c>
      <c r="O172" s="86">
        <f t="shared" si="13"/>
        <v>1467.5166666666664</v>
      </c>
    </row>
    <row r="173" spans="1:15" ht="9.75">
      <c r="A173" s="49">
        <f t="shared" si="9"/>
        <v>171</v>
      </c>
      <c r="B173" s="241" t="s">
        <v>261</v>
      </c>
      <c r="C173" s="241" t="s">
        <v>262</v>
      </c>
      <c r="D173" s="300">
        <v>45</v>
      </c>
      <c r="E173" s="260"/>
      <c r="F173" s="301"/>
      <c r="G173" s="247"/>
      <c r="H173" s="247"/>
      <c r="I173" s="58">
        <v>134.56666666666666</v>
      </c>
      <c r="J173" s="301"/>
      <c r="K173" s="58"/>
      <c r="L173" s="301"/>
      <c r="M173" s="302">
        <f t="shared" si="8"/>
        <v>179.56666666666666</v>
      </c>
      <c r="N173" s="303">
        <f t="shared" si="12"/>
        <v>0.30000000000001137</v>
      </c>
      <c r="O173" s="86">
        <f t="shared" si="13"/>
        <v>1467.8166666666666</v>
      </c>
    </row>
    <row r="174" spans="1:15" ht="9.75">
      <c r="A174" s="49">
        <f t="shared" si="9"/>
        <v>172</v>
      </c>
      <c r="B174" s="244" t="s">
        <v>208</v>
      </c>
      <c r="C174" s="244" t="s">
        <v>651</v>
      </c>
      <c r="D174" s="280"/>
      <c r="E174" s="246"/>
      <c r="F174" s="247"/>
      <c r="G174" s="247"/>
      <c r="H174" s="249">
        <v>179.41666666666669</v>
      </c>
      <c r="I174" s="58"/>
      <c r="J174" s="301"/>
      <c r="K174" s="58"/>
      <c r="L174" s="301"/>
      <c r="M174" s="302">
        <f t="shared" si="8"/>
        <v>179.41666666666669</v>
      </c>
      <c r="N174" s="303">
        <f t="shared" si="12"/>
        <v>0.14999999999997726</v>
      </c>
      <c r="O174" s="86">
        <f t="shared" si="13"/>
        <v>1467.9666666666665</v>
      </c>
    </row>
    <row r="175" spans="1:15" ht="9.75">
      <c r="A175" s="49">
        <f t="shared" si="9"/>
        <v>173</v>
      </c>
      <c r="B175" s="241" t="s">
        <v>77</v>
      </c>
      <c r="C175" s="296" t="s">
        <v>231</v>
      </c>
      <c r="D175" s="296"/>
      <c r="E175" s="247"/>
      <c r="F175" s="301"/>
      <c r="G175" s="247"/>
      <c r="H175" s="247"/>
      <c r="I175" s="58">
        <v>179.26666666666665</v>
      </c>
      <c r="J175" s="301"/>
      <c r="K175" s="58"/>
      <c r="L175" s="301"/>
      <c r="M175" s="302">
        <f t="shared" si="8"/>
        <v>179.26666666666665</v>
      </c>
      <c r="N175" s="303">
        <f t="shared" si="12"/>
        <v>0.1500000000000341</v>
      </c>
      <c r="O175" s="86">
        <f t="shared" si="13"/>
        <v>1468.1166666666666</v>
      </c>
    </row>
    <row r="176" spans="1:15" ht="9.75">
      <c r="A176" s="49">
        <f t="shared" si="9"/>
        <v>174</v>
      </c>
      <c r="B176" s="244" t="s">
        <v>666</v>
      </c>
      <c r="C176" s="244" t="s">
        <v>843</v>
      </c>
      <c r="D176" s="247"/>
      <c r="E176" s="247"/>
      <c r="F176" s="301"/>
      <c r="G176" s="301"/>
      <c r="H176" s="247"/>
      <c r="I176" s="301"/>
      <c r="J176" s="301"/>
      <c r="K176" s="58">
        <v>178.93333333333334</v>
      </c>
      <c r="L176" s="301"/>
      <c r="M176" s="302">
        <f t="shared" si="8"/>
        <v>178.93333333333334</v>
      </c>
      <c r="N176" s="303">
        <f t="shared" si="12"/>
        <v>0.3333333333333144</v>
      </c>
      <c r="O176" s="86">
        <f t="shared" si="13"/>
        <v>1468.4499999999998</v>
      </c>
    </row>
    <row r="177" spans="1:15" ht="9.75">
      <c r="A177" s="49">
        <f t="shared" si="9"/>
        <v>175</v>
      </c>
      <c r="B177" s="244" t="s">
        <v>309</v>
      </c>
      <c r="C177" s="244" t="s">
        <v>548</v>
      </c>
      <c r="D177" s="293"/>
      <c r="E177" s="293"/>
      <c r="F177" s="293"/>
      <c r="G177" s="237">
        <v>177.56666666666666</v>
      </c>
      <c r="H177" s="247"/>
      <c r="I177" s="58"/>
      <c r="J177" s="301"/>
      <c r="K177" s="58"/>
      <c r="L177" s="301"/>
      <c r="M177" s="302">
        <f t="shared" si="8"/>
        <v>177.56666666666666</v>
      </c>
      <c r="N177" s="303">
        <f t="shared" si="12"/>
        <v>1.3666666666666742</v>
      </c>
      <c r="O177" s="86">
        <f t="shared" si="13"/>
        <v>1469.8166666666666</v>
      </c>
    </row>
    <row r="178" spans="1:15" ht="9.75">
      <c r="A178" s="49">
        <f t="shared" si="9"/>
        <v>176</v>
      </c>
      <c r="B178" s="243" t="s">
        <v>271</v>
      </c>
      <c r="C178" s="298" t="s">
        <v>276</v>
      </c>
      <c r="D178" s="260"/>
      <c r="E178" s="261"/>
      <c r="F178" s="238"/>
      <c r="G178" s="247"/>
      <c r="H178" s="58">
        <v>176.34999999999997</v>
      </c>
      <c r="I178" s="58"/>
      <c r="J178" s="301"/>
      <c r="K178" s="58"/>
      <c r="L178" s="301"/>
      <c r="M178" s="302">
        <f t="shared" si="8"/>
        <v>176.34999999999997</v>
      </c>
      <c r="N178" s="303">
        <f t="shared" si="12"/>
        <v>1.216666666666697</v>
      </c>
      <c r="O178" s="86">
        <f t="shared" si="13"/>
        <v>1471.0333333333333</v>
      </c>
    </row>
    <row r="179" spans="1:15" ht="9.75">
      <c r="A179" s="49">
        <f t="shared" si="9"/>
        <v>177</v>
      </c>
      <c r="B179" s="242" t="s">
        <v>35</v>
      </c>
      <c r="C179" s="242" t="s">
        <v>642</v>
      </c>
      <c r="D179" s="293"/>
      <c r="E179" s="293"/>
      <c r="F179" s="237"/>
      <c r="G179" s="247"/>
      <c r="H179" s="248">
        <v>172.2166666666667</v>
      </c>
      <c r="I179" s="58"/>
      <c r="J179" s="303"/>
      <c r="K179" s="58"/>
      <c r="L179" s="301"/>
      <c r="M179" s="302">
        <f t="shared" si="8"/>
        <v>172.2166666666667</v>
      </c>
      <c r="N179" s="303">
        <f t="shared" si="12"/>
        <v>4.133333333333269</v>
      </c>
      <c r="O179" s="86">
        <f t="shared" si="13"/>
        <v>1475.1666666666665</v>
      </c>
    </row>
    <row r="180" spans="1:15" ht="9.75">
      <c r="A180" s="49">
        <f t="shared" si="9"/>
        <v>178</v>
      </c>
      <c r="B180" s="240" t="s">
        <v>647</v>
      </c>
      <c r="C180" s="297" t="s">
        <v>764</v>
      </c>
      <c r="D180" s="247"/>
      <c r="E180" s="247"/>
      <c r="F180" s="301"/>
      <c r="G180" s="247"/>
      <c r="H180" s="247"/>
      <c r="I180" s="301"/>
      <c r="J180" s="58">
        <v>170.31666666666672</v>
      </c>
      <c r="K180" s="58"/>
      <c r="L180" s="303"/>
      <c r="M180" s="302">
        <f t="shared" si="8"/>
        <v>170.31666666666672</v>
      </c>
      <c r="N180" s="303">
        <f t="shared" si="12"/>
        <v>1.8999999999999773</v>
      </c>
      <c r="O180" s="86">
        <f t="shared" si="13"/>
        <v>1477.0666666666666</v>
      </c>
    </row>
    <row r="181" spans="1:15" ht="9.75">
      <c r="A181" s="49">
        <f t="shared" si="9"/>
        <v>179</v>
      </c>
      <c r="B181" s="244" t="s">
        <v>652</v>
      </c>
      <c r="C181" s="244" t="s">
        <v>653</v>
      </c>
      <c r="D181" s="280"/>
      <c r="E181" s="246"/>
      <c r="F181" s="247"/>
      <c r="G181" s="247"/>
      <c r="H181" s="249">
        <v>169.89999999999998</v>
      </c>
      <c r="I181" s="58"/>
      <c r="J181" s="301"/>
      <c r="K181" s="58"/>
      <c r="L181" s="301"/>
      <c r="M181" s="302">
        <f t="shared" si="8"/>
        <v>169.89999999999998</v>
      </c>
      <c r="N181" s="303">
        <f t="shared" si="12"/>
        <v>0.41666666666674246</v>
      </c>
      <c r="O181" s="86">
        <f t="shared" si="13"/>
        <v>1477.4833333333331</v>
      </c>
    </row>
    <row r="182" spans="1:15" ht="9.75">
      <c r="A182" s="49">
        <f t="shared" si="9"/>
        <v>180</v>
      </c>
      <c r="B182" s="274" t="s">
        <v>814</v>
      </c>
      <c r="C182" s="282" t="s">
        <v>841</v>
      </c>
      <c r="D182" s="247"/>
      <c r="E182" s="247"/>
      <c r="F182" s="301"/>
      <c r="G182" s="301"/>
      <c r="H182" s="247"/>
      <c r="I182" s="301"/>
      <c r="J182" s="301"/>
      <c r="K182" s="58">
        <v>169.8333333333333</v>
      </c>
      <c r="L182" s="301"/>
      <c r="M182" s="302">
        <f t="shared" si="8"/>
        <v>169.8333333333333</v>
      </c>
      <c r="N182" s="303">
        <f t="shared" si="12"/>
        <v>0.0666666666666913</v>
      </c>
      <c r="O182" s="86">
        <f t="shared" si="13"/>
        <v>1477.55</v>
      </c>
    </row>
    <row r="183" spans="1:15" ht="9.75">
      <c r="A183" s="49">
        <f t="shared" si="9"/>
        <v>181</v>
      </c>
      <c r="B183" s="244" t="s">
        <v>469</v>
      </c>
      <c r="C183" s="244" t="s">
        <v>470</v>
      </c>
      <c r="D183" s="245"/>
      <c r="E183" s="247"/>
      <c r="F183" s="246">
        <v>169.63333333333335</v>
      </c>
      <c r="G183" s="247"/>
      <c r="H183" s="247"/>
      <c r="I183" s="58"/>
      <c r="J183" s="301"/>
      <c r="K183" s="58"/>
      <c r="L183" s="301"/>
      <c r="M183" s="302">
        <f t="shared" si="8"/>
        <v>169.63333333333335</v>
      </c>
      <c r="N183" s="303">
        <f t="shared" si="12"/>
        <v>0.1999999999999318</v>
      </c>
      <c r="O183" s="86">
        <f t="shared" si="13"/>
        <v>1477.7499999999998</v>
      </c>
    </row>
    <row r="184" spans="1:15" ht="9.75">
      <c r="A184" s="49">
        <f t="shared" si="9"/>
        <v>182</v>
      </c>
      <c r="B184" s="275" t="s">
        <v>123</v>
      </c>
      <c r="C184" s="275" t="s">
        <v>848</v>
      </c>
      <c r="D184" s="247"/>
      <c r="E184" s="247"/>
      <c r="F184" s="301"/>
      <c r="G184" s="301"/>
      <c r="H184" s="247"/>
      <c r="I184" s="301"/>
      <c r="J184" s="301"/>
      <c r="K184" s="58">
        <v>167.76666666666668</v>
      </c>
      <c r="L184" s="301"/>
      <c r="M184" s="302">
        <f t="shared" si="8"/>
        <v>167.76666666666668</v>
      </c>
      <c r="N184" s="303">
        <f t="shared" si="12"/>
        <v>1.8666666666666742</v>
      </c>
      <c r="O184" s="86">
        <f t="shared" si="13"/>
        <v>1479.6166666666666</v>
      </c>
    </row>
    <row r="185" spans="1:15" ht="9.75">
      <c r="A185" s="49">
        <f t="shared" si="9"/>
        <v>183</v>
      </c>
      <c r="B185" s="241" t="s">
        <v>122</v>
      </c>
      <c r="C185" s="296" t="s">
        <v>458</v>
      </c>
      <c r="D185" s="272"/>
      <c r="E185" s="247"/>
      <c r="F185" s="246">
        <v>167.53333333333333</v>
      </c>
      <c r="G185" s="247"/>
      <c r="H185" s="247"/>
      <c r="I185" s="58"/>
      <c r="J185" s="301"/>
      <c r="K185" s="58"/>
      <c r="L185" s="301"/>
      <c r="M185" s="302">
        <f t="shared" si="8"/>
        <v>167.53333333333333</v>
      </c>
      <c r="N185" s="303">
        <f>M184-M185</f>
        <v>0.2333333333333485</v>
      </c>
      <c r="O185" s="86">
        <f>$M$3-M185</f>
        <v>1479.85</v>
      </c>
    </row>
    <row r="186" spans="1:15" ht="9.75">
      <c r="A186" s="49">
        <f t="shared" si="9"/>
        <v>184</v>
      </c>
      <c r="B186" s="244" t="s">
        <v>669</v>
      </c>
      <c r="C186" s="244" t="s">
        <v>148</v>
      </c>
      <c r="D186" s="280"/>
      <c r="E186" s="246"/>
      <c r="F186" s="247"/>
      <c r="G186" s="247"/>
      <c r="H186" s="249">
        <v>40</v>
      </c>
      <c r="I186" s="58">
        <v>127.3</v>
      </c>
      <c r="J186" s="301"/>
      <c r="K186" s="58"/>
      <c r="L186" s="301"/>
      <c r="M186" s="302">
        <f t="shared" si="8"/>
        <v>167.3</v>
      </c>
      <c r="N186" s="303">
        <f>M185-M186</f>
        <v>0.23333333333332007</v>
      </c>
      <c r="O186" s="86">
        <f>$M$3-M186</f>
        <v>1480.0833333333333</v>
      </c>
    </row>
    <row r="187" spans="1:15" ht="9.75">
      <c r="A187" s="49">
        <f t="shared" si="9"/>
        <v>185</v>
      </c>
      <c r="B187" s="244" t="s">
        <v>643</v>
      </c>
      <c r="C187" s="244" t="s">
        <v>644</v>
      </c>
      <c r="D187" s="293"/>
      <c r="E187" s="293"/>
      <c r="F187" s="237"/>
      <c r="G187" s="247"/>
      <c r="H187" s="248">
        <v>166.7333333333334</v>
      </c>
      <c r="I187" s="58"/>
      <c r="J187" s="301"/>
      <c r="K187" s="58"/>
      <c r="L187" s="301"/>
      <c r="M187" s="302">
        <f t="shared" si="8"/>
        <v>166.7333333333334</v>
      </c>
      <c r="N187" s="303">
        <f>M186-M187</f>
        <v>0.566666666666606</v>
      </c>
      <c r="O187" s="86">
        <f>$M$3-M187</f>
        <v>1480.6499999999999</v>
      </c>
    </row>
    <row r="188" spans="1:15" ht="9.75">
      <c r="A188" s="49">
        <f t="shared" si="9"/>
        <v>186</v>
      </c>
      <c r="B188" s="265" t="s">
        <v>310</v>
      </c>
      <c r="C188" s="242" t="s">
        <v>233</v>
      </c>
      <c r="D188" s="287"/>
      <c r="E188" s="247"/>
      <c r="F188" s="301"/>
      <c r="G188" s="247"/>
      <c r="H188" s="247"/>
      <c r="I188" s="58">
        <v>164.8333333333334</v>
      </c>
      <c r="J188" s="301"/>
      <c r="K188" s="58"/>
      <c r="L188" s="301"/>
      <c r="M188" s="302">
        <f t="shared" si="8"/>
        <v>164.8333333333334</v>
      </c>
      <c r="N188" s="303">
        <f>M187-M188</f>
        <v>1.9000000000000057</v>
      </c>
      <c r="O188" s="86">
        <f>$M$3-M188</f>
        <v>1482.5499999999997</v>
      </c>
    </row>
    <row r="189" spans="1:15" ht="9.75">
      <c r="A189" s="49">
        <f t="shared" si="9"/>
        <v>187</v>
      </c>
      <c r="B189" s="243" t="s">
        <v>631</v>
      </c>
      <c r="C189" s="298" t="s">
        <v>245</v>
      </c>
      <c r="D189" s="260"/>
      <c r="E189" s="261"/>
      <c r="F189" s="238"/>
      <c r="G189" s="247"/>
      <c r="H189" s="58">
        <v>161.1833333333333</v>
      </c>
      <c r="I189" s="58"/>
      <c r="J189" s="301"/>
      <c r="K189" s="58"/>
      <c r="L189" s="301"/>
      <c r="M189" s="302">
        <f t="shared" si="8"/>
        <v>161.1833333333333</v>
      </c>
      <c r="N189" s="303">
        <f>M188-M189</f>
        <v>3.650000000000091</v>
      </c>
      <c r="O189" s="86">
        <f>$M$3-M189</f>
        <v>1486.1999999999998</v>
      </c>
    </row>
    <row r="190" spans="1:15" ht="9.75">
      <c r="A190" s="49">
        <f t="shared" si="9"/>
        <v>188</v>
      </c>
      <c r="B190" s="244" t="s">
        <v>496</v>
      </c>
      <c r="C190" s="244" t="s">
        <v>497</v>
      </c>
      <c r="D190" s="287"/>
      <c r="E190" s="247"/>
      <c r="F190" s="246">
        <v>159.54999999999998</v>
      </c>
      <c r="G190" s="247"/>
      <c r="H190" s="247"/>
      <c r="I190" s="58"/>
      <c r="J190" s="301"/>
      <c r="K190" s="249"/>
      <c r="L190" s="301"/>
      <c r="M190" s="302">
        <f t="shared" si="8"/>
        <v>159.54999999999998</v>
      </c>
      <c r="N190" s="303">
        <f aca="true" t="shared" si="14" ref="N190:N226">M189-M190</f>
        <v>1.6333333333333258</v>
      </c>
      <c r="O190" s="86">
        <f aca="true" t="shared" si="15" ref="O190:O226">$M$3-M190</f>
        <v>1487.8333333333333</v>
      </c>
    </row>
    <row r="191" spans="1:15" ht="9.75">
      <c r="A191" s="49">
        <f t="shared" si="9"/>
        <v>189</v>
      </c>
      <c r="B191" s="241" t="s">
        <v>137</v>
      </c>
      <c r="C191" s="296" t="s">
        <v>325</v>
      </c>
      <c r="D191" s="247"/>
      <c r="E191" s="58">
        <v>157.61666666666665</v>
      </c>
      <c r="F191" s="301"/>
      <c r="G191" s="247"/>
      <c r="H191" s="247"/>
      <c r="I191" s="58"/>
      <c r="J191" s="301"/>
      <c r="K191" s="58"/>
      <c r="L191" s="301"/>
      <c r="M191" s="302">
        <f t="shared" si="8"/>
        <v>157.61666666666665</v>
      </c>
      <c r="N191" s="303">
        <f t="shared" si="14"/>
        <v>1.9333333333333371</v>
      </c>
      <c r="O191" s="86">
        <f t="shared" si="15"/>
        <v>1489.7666666666667</v>
      </c>
    </row>
    <row r="192" spans="1:15" ht="9.75">
      <c r="A192" s="49">
        <f t="shared" si="9"/>
        <v>190</v>
      </c>
      <c r="B192" s="241" t="s">
        <v>220</v>
      </c>
      <c r="C192" s="241" t="s">
        <v>221</v>
      </c>
      <c r="D192" s="300">
        <v>157.1</v>
      </c>
      <c r="E192" s="262"/>
      <c r="F192" s="301"/>
      <c r="G192" s="247"/>
      <c r="H192" s="247"/>
      <c r="I192" s="58"/>
      <c r="J192" s="301"/>
      <c r="K192" s="58"/>
      <c r="L192" s="301"/>
      <c r="M192" s="302">
        <f t="shared" si="8"/>
        <v>157.1</v>
      </c>
      <c r="N192" s="303">
        <f t="shared" si="14"/>
        <v>0.5166666666666515</v>
      </c>
      <c r="O192" s="86">
        <f t="shared" si="15"/>
        <v>1490.2833333333333</v>
      </c>
    </row>
    <row r="193" spans="1:15" ht="9.75">
      <c r="A193" s="49">
        <f t="shared" si="9"/>
        <v>191</v>
      </c>
      <c r="B193" s="274" t="s">
        <v>815</v>
      </c>
      <c r="C193" s="282" t="s">
        <v>651</v>
      </c>
      <c r="D193" s="247"/>
      <c r="E193" s="247"/>
      <c r="F193" s="301"/>
      <c r="G193" s="301"/>
      <c r="H193" s="247"/>
      <c r="I193" s="301"/>
      <c r="J193" s="301"/>
      <c r="K193" s="58">
        <v>155.65</v>
      </c>
      <c r="L193" s="301"/>
      <c r="M193" s="302">
        <f t="shared" si="8"/>
        <v>155.65</v>
      </c>
      <c r="N193" s="303">
        <f t="shared" si="14"/>
        <v>1.4499999999999886</v>
      </c>
      <c r="O193" s="86">
        <f t="shared" si="15"/>
        <v>1491.7333333333331</v>
      </c>
    </row>
    <row r="194" spans="1:15" ht="9.75">
      <c r="A194" s="49">
        <f t="shared" si="9"/>
        <v>192</v>
      </c>
      <c r="B194" s="242" t="s">
        <v>299</v>
      </c>
      <c r="C194" s="242" t="s">
        <v>645</v>
      </c>
      <c r="D194" s="293"/>
      <c r="E194" s="293"/>
      <c r="F194" s="237"/>
      <c r="G194" s="247"/>
      <c r="H194" s="248">
        <v>154.78333333333336</v>
      </c>
      <c r="I194" s="58"/>
      <c r="J194" s="301"/>
      <c r="K194" s="58"/>
      <c r="L194" s="301"/>
      <c r="M194" s="302">
        <f t="shared" si="8"/>
        <v>154.78333333333336</v>
      </c>
      <c r="N194" s="303">
        <f t="shared" si="14"/>
        <v>0.8666666666666458</v>
      </c>
      <c r="O194" s="86">
        <f t="shared" si="15"/>
        <v>1492.6</v>
      </c>
    </row>
    <row r="195" spans="1:15" ht="9.75">
      <c r="A195" s="49">
        <f t="shared" si="9"/>
        <v>193</v>
      </c>
      <c r="B195" s="244" t="s">
        <v>477</v>
      </c>
      <c r="C195" s="244" t="s">
        <v>549</v>
      </c>
      <c r="D195" s="293"/>
      <c r="E195" s="293"/>
      <c r="F195" s="293"/>
      <c r="G195" s="237">
        <v>152.75</v>
      </c>
      <c r="H195" s="247"/>
      <c r="I195" s="58"/>
      <c r="J195" s="301"/>
      <c r="K195" s="58"/>
      <c r="L195" s="301"/>
      <c r="M195" s="302">
        <f aca="true" t="shared" si="16" ref="M195:M258">SUM(D195:K195)</f>
        <v>152.75</v>
      </c>
      <c r="N195" s="303">
        <f t="shared" si="14"/>
        <v>2.03333333333336</v>
      </c>
      <c r="O195" s="86">
        <f t="shared" si="15"/>
        <v>1494.6333333333332</v>
      </c>
    </row>
    <row r="196" spans="1:15" ht="9.75">
      <c r="A196" s="49">
        <f t="shared" si="9"/>
        <v>194</v>
      </c>
      <c r="B196" s="241" t="s">
        <v>474</v>
      </c>
      <c r="C196" s="296" t="s">
        <v>475</v>
      </c>
      <c r="D196" s="245"/>
      <c r="E196" s="247"/>
      <c r="F196" s="246">
        <v>152.51666666666668</v>
      </c>
      <c r="G196" s="247"/>
      <c r="H196" s="247"/>
      <c r="I196" s="58"/>
      <c r="J196" s="301"/>
      <c r="K196" s="58"/>
      <c r="L196" s="301"/>
      <c r="M196" s="302">
        <f t="shared" si="16"/>
        <v>152.51666666666668</v>
      </c>
      <c r="N196" s="303">
        <f t="shared" si="14"/>
        <v>0.23333333333332007</v>
      </c>
      <c r="O196" s="86">
        <f t="shared" si="15"/>
        <v>1494.8666666666666</v>
      </c>
    </row>
    <row r="197" spans="1:15" ht="9.75">
      <c r="A197" s="49">
        <f aca="true" t="shared" si="17" ref="A197:A260">A196+1</f>
        <v>195</v>
      </c>
      <c r="B197" s="258" t="s">
        <v>705</v>
      </c>
      <c r="C197" s="240" t="s">
        <v>350</v>
      </c>
      <c r="D197" s="247"/>
      <c r="E197" s="58">
        <v>151.6</v>
      </c>
      <c r="F197" s="301"/>
      <c r="G197" s="247"/>
      <c r="H197" s="247"/>
      <c r="I197" s="58"/>
      <c r="J197" s="301"/>
      <c r="K197" s="58"/>
      <c r="L197" s="301"/>
      <c r="M197" s="302">
        <f t="shared" si="16"/>
        <v>151.6</v>
      </c>
      <c r="N197" s="303">
        <f t="shared" si="14"/>
        <v>0.9166666666666856</v>
      </c>
      <c r="O197" s="86">
        <f t="shared" si="15"/>
        <v>1495.7833333333333</v>
      </c>
    </row>
    <row r="198" spans="1:15" ht="9.75">
      <c r="A198" s="49">
        <f t="shared" si="17"/>
        <v>196</v>
      </c>
      <c r="B198" s="240" t="s">
        <v>765</v>
      </c>
      <c r="C198" s="297" t="s">
        <v>766</v>
      </c>
      <c r="D198" s="247"/>
      <c r="E198" s="247"/>
      <c r="F198" s="301"/>
      <c r="G198" s="247"/>
      <c r="H198" s="247"/>
      <c r="I198" s="301"/>
      <c r="J198" s="58">
        <v>150.96666666666667</v>
      </c>
      <c r="K198" s="58"/>
      <c r="L198" s="301"/>
      <c r="M198" s="302">
        <f t="shared" si="16"/>
        <v>150.96666666666667</v>
      </c>
      <c r="N198" s="303">
        <f t="shared" si="14"/>
        <v>0.6333333333333258</v>
      </c>
      <c r="O198" s="86">
        <f t="shared" si="15"/>
        <v>1496.4166666666665</v>
      </c>
    </row>
    <row r="199" spans="1:15" ht="9.75">
      <c r="A199" s="49">
        <f t="shared" si="17"/>
        <v>197</v>
      </c>
      <c r="B199" s="258" t="s">
        <v>702</v>
      </c>
      <c r="C199" s="258" t="s">
        <v>205</v>
      </c>
      <c r="D199" s="304"/>
      <c r="E199" s="247"/>
      <c r="F199" s="301"/>
      <c r="G199" s="247"/>
      <c r="H199" s="247"/>
      <c r="I199" s="58">
        <v>150.5</v>
      </c>
      <c r="J199" s="301"/>
      <c r="K199" s="58"/>
      <c r="L199" s="301"/>
      <c r="M199" s="302">
        <f t="shared" si="16"/>
        <v>150.5</v>
      </c>
      <c r="N199" s="303">
        <f t="shared" si="14"/>
        <v>0.46666666666666856</v>
      </c>
      <c r="O199" s="86">
        <f t="shared" si="15"/>
        <v>1496.8833333333332</v>
      </c>
    </row>
    <row r="200" spans="1:15" ht="9.75">
      <c r="A200" s="49">
        <f t="shared" si="17"/>
        <v>198</v>
      </c>
      <c r="B200" s="242" t="s">
        <v>35</v>
      </c>
      <c r="C200" s="242" t="s">
        <v>728</v>
      </c>
      <c r="D200" s="304"/>
      <c r="E200" s="247"/>
      <c r="F200" s="301"/>
      <c r="G200" s="247"/>
      <c r="H200" s="247"/>
      <c r="I200" s="58">
        <v>40</v>
      </c>
      <c r="J200" s="58">
        <v>110.1</v>
      </c>
      <c r="K200" s="58"/>
      <c r="L200" s="301"/>
      <c r="M200" s="302">
        <f t="shared" si="16"/>
        <v>150.1</v>
      </c>
      <c r="N200" s="303">
        <f t="shared" si="14"/>
        <v>0.4000000000000057</v>
      </c>
      <c r="O200" s="86">
        <f t="shared" si="15"/>
        <v>1497.2833333333333</v>
      </c>
    </row>
    <row r="201" spans="1:15" ht="9.75">
      <c r="A201" s="49">
        <f t="shared" si="17"/>
        <v>199</v>
      </c>
      <c r="B201" s="241" t="s">
        <v>59</v>
      </c>
      <c r="C201" s="241" t="s">
        <v>222</v>
      </c>
      <c r="D201" s="300">
        <v>147.43333333333334</v>
      </c>
      <c r="E201" s="247"/>
      <c r="F201" s="301"/>
      <c r="G201" s="247"/>
      <c r="H201" s="247"/>
      <c r="I201" s="58"/>
      <c r="J201" s="301"/>
      <c r="K201" s="58"/>
      <c r="L201" s="301"/>
      <c r="M201" s="302">
        <f t="shared" si="16"/>
        <v>147.43333333333334</v>
      </c>
      <c r="N201" s="303">
        <f t="shared" si="14"/>
        <v>2.666666666666657</v>
      </c>
      <c r="O201" s="86">
        <f t="shared" si="15"/>
        <v>1499.9499999999998</v>
      </c>
    </row>
    <row r="202" spans="1:15" ht="9.75">
      <c r="A202" s="49">
        <f t="shared" si="17"/>
        <v>200</v>
      </c>
      <c r="B202" s="242" t="s">
        <v>818</v>
      </c>
      <c r="C202" s="242" t="s">
        <v>844</v>
      </c>
      <c r="D202" s="247"/>
      <c r="E202" s="247"/>
      <c r="F202" s="301"/>
      <c r="G202" s="301"/>
      <c r="H202" s="247"/>
      <c r="I202" s="301"/>
      <c r="J202" s="301"/>
      <c r="K202" s="58">
        <v>147.3</v>
      </c>
      <c r="L202" s="301"/>
      <c r="M202" s="302">
        <f t="shared" si="16"/>
        <v>147.3</v>
      </c>
      <c r="N202" s="303">
        <f t="shared" si="14"/>
        <v>0.13333333333332575</v>
      </c>
      <c r="O202" s="86">
        <f t="shared" si="15"/>
        <v>1500.0833333333333</v>
      </c>
    </row>
    <row r="203" spans="1:15" ht="9.75">
      <c r="A203" s="49">
        <f t="shared" si="17"/>
        <v>201</v>
      </c>
      <c r="B203" s="243" t="s">
        <v>634</v>
      </c>
      <c r="C203" s="298" t="s">
        <v>635</v>
      </c>
      <c r="D203" s="260"/>
      <c r="E203" s="261"/>
      <c r="F203" s="238"/>
      <c r="G203" s="247"/>
      <c r="H203" s="58">
        <v>106.9166666666667</v>
      </c>
      <c r="I203" s="58">
        <v>40</v>
      </c>
      <c r="J203" s="301"/>
      <c r="K203" s="58"/>
      <c r="L203" s="301"/>
      <c r="M203" s="302">
        <f t="shared" si="16"/>
        <v>146.91666666666669</v>
      </c>
      <c r="N203" s="303">
        <f t="shared" si="14"/>
        <v>0.38333333333332575</v>
      </c>
      <c r="O203" s="86">
        <f t="shared" si="15"/>
        <v>1500.4666666666665</v>
      </c>
    </row>
    <row r="204" spans="1:15" ht="9.75">
      <c r="A204" s="49">
        <f t="shared" si="17"/>
        <v>202</v>
      </c>
      <c r="B204" s="275" t="s">
        <v>804</v>
      </c>
      <c r="C204" s="275" t="s">
        <v>835</v>
      </c>
      <c r="D204" s="247"/>
      <c r="E204" s="247"/>
      <c r="F204" s="301"/>
      <c r="G204" s="301"/>
      <c r="H204" s="247"/>
      <c r="I204" s="301"/>
      <c r="J204" s="301"/>
      <c r="K204" s="58">
        <v>145.90000000000003</v>
      </c>
      <c r="L204" s="301"/>
      <c r="M204" s="302">
        <f t="shared" si="16"/>
        <v>145.90000000000003</v>
      </c>
      <c r="N204" s="303">
        <f t="shared" si="14"/>
        <v>1.0166666666666515</v>
      </c>
      <c r="O204" s="86">
        <f t="shared" si="15"/>
        <v>1501.4833333333331</v>
      </c>
    </row>
    <row r="205" spans="1:15" ht="9.75">
      <c r="A205" s="49">
        <f t="shared" si="17"/>
        <v>203</v>
      </c>
      <c r="B205" s="240" t="s">
        <v>363</v>
      </c>
      <c r="C205" s="240" t="s">
        <v>364</v>
      </c>
      <c r="D205" s="247"/>
      <c r="E205" s="58">
        <v>145.08333333333334</v>
      </c>
      <c r="F205" s="301"/>
      <c r="G205" s="247"/>
      <c r="H205" s="247"/>
      <c r="I205" s="58"/>
      <c r="J205" s="301"/>
      <c r="K205" s="58"/>
      <c r="L205" s="301"/>
      <c r="M205" s="302">
        <f t="shared" si="16"/>
        <v>145.08333333333334</v>
      </c>
      <c r="N205" s="303">
        <f t="shared" si="14"/>
        <v>0.8166666666666913</v>
      </c>
      <c r="O205" s="86">
        <f t="shared" si="15"/>
        <v>1502.3</v>
      </c>
    </row>
    <row r="206" spans="1:15" ht="9.75">
      <c r="A206" s="49">
        <f t="shared" si="17"/>
        <v>204</v>
      </c>
      <c r="B206" s="241" t="s">
        <v>192</v>
      </c>
      <c r="C206" s="296" t="s">
        <v>636</v>
      </c>
      <c r="D206" s="249">
        <v>65</v>
      </c>
      <c r="E206" s="261"/>
      <c r="F206" s="238"/>
      <c r="G206" s="247"/>
      <c r="H206" s="58">
        <v>80</v>
      </c>
      <c r="I206" s="58"/>
      <c r="J206" s="301"/>
      <c r="K206" s="58"/>
      <c r="L206" s="301"/>
      <c r="M206" s="302">
        <f t="shared" si="16"/>
        <v>145</v>
      </c>
      <c r="N206" s="303">
        <f t="shared" si="14"/>
        <v>0.08333333333334281</v>
      </c>
      <c r="O206" s="86">
        <f t="shared" si="15"/>
        <v>1502.3833333333332</v>
      </c>
    </row>
    <row r="207" spans="1:15" ht="9.75">
      <c r="A207" s="49">
        <f t="shared" si="17"/>
        <v>205</v>
      </c>
      <c r="B207" s="240" t="s">
        <v>767</v>
      </c>
      <c r="C207" s="297" t="s">
        <v>768</v>
      </c>
      <c r="D207" s="247"/>
      <c r="E207" s="247"/>
      <c r="F207" s="301"/>
      <c r="G207" s="247"/>
      <c r="H207" s="247"/>
      <c r="I207" s="301"/>
      <c r="J207" s="58">
        <v>144.78333333333333</v>
      </c>
      <c r="K207" s="58"/>
      <c r="L207" s="301"/>
      <c r="M207" s="302">
        <f t="shared" si="16"/>
        <v>144.78333333333333</v>
      </c>
      <c r="N207" s="303">
        <f t="shared" si="14"/>
        <v>0.21666666666666856</v>
      </c>
      <c r="O207" s="86">
        <f t="shared" si="15"/>
        <v>1502.6</v>
      </c>
    </row>
    <row r="208" spans="1:15" ht="9.75">
      <c r="A208" s="49">
        <f t="shared" si="17"/>
        <v>206</v>
      </c>
      <c r="B208" s="242" t="s">
        <v>82</v>
      </c>
      <c r="C208" s="242" t="s">
        <v>561</v>
      </c>
      <c r="D208" s="304"/>
      <c r="E208" s="247"/>
      <c r="F208" s="301"/>
      <c r="G208" s="247"/>
      <c r="H208" s="247"/>
      <c r="I208" s="58">
        <v>144.19999999999996</v>
      </c>
      <c r="J208" s="301"/>
      <c r="K208" s="58"/>
      <c r="L208" s="301"/>
      <c r="M208" s="302">
        <f t="shared" si="16"/>
        <v>144.19999999999996</v>
      </c>
      <c r="N208" s="303">
        <f t="shared" si="14"/>
        <v>0.5833333333333712</v>
      </c>
      <c r="O208" s="86">
        <f t="shared" si="15"/>
        <v>1503.1833333333332</v>
      </c>
    </row>
    <row r="209" spans="1:15" ht="9.75">
      <c r="A209" s="49">
        <f t="shared" si="17"/>
        <v>207</v>
      </c>
      <c r="B209" s="243" t="s">
        <v>267</v>
      </c>
      <c r="C209" s="298" t="s">
        <v>632</v>
      </c>
      <c r="D209" s="260"/>
      <c r="E209" s="261"/>
      <c r="F209" s="238"/>
      <c r="G209" s="247"/>
      <c r="H209" s="58">
        <v>144.08333333333331</v>
      </c>
      <c r="I209" s="58"/>
      <c r="J209" s="301"/>
      <c r="K209" s="58"/>
      <c r="L209" s="301"/>
      <c r="M209" s="302">
        <f t="shared" si="16"/>
        <v>144.08333333333331</v>
      </c>
      <c r="N209" s="303">
        <f t="shared" si="14"/>
        <v>0.11666666666664582</v>
      </c>
      <c r="O209" s="86">
        <f t="shared" si="15"/>
        <v>1503.3</v>
      </c>
    </row>
    <row r="210" spans="1:15" ht="9.75">
      <c r="A210" s="49">
        <f t="shared" si="17"/>
        <v>208</v>
      </c>
      <c r="B210" s="240" t="s">
        <v>351</v>
      </c>
      <c r="C210" s="240" t="s">
        <v>352</v>
      </c>
      <c r="D210" s="247"/>
      <c r="E210" s="58">
        <v>143.98333333333335</v>
      </c>
      <c r="F210" s="301"/>
      <c r="G210" s="247"/>
      <c r="H210" s="247"/>
      <c r="I210" s="58"/>
      <c r="J210" s="301"/>
      <c r="K210" s="58"/>
      <c r="L210" s="301"/>
      <c r="M210" s="302">
        <f t="shared" si="16"/>
        <v>143.98333333333335</v>
      </c>
      <c r="N210" s="303">
        <f t="shared" si="14"/>
        <v>0.0999999999999659</v>
      </c>
      <c r="O210" s="86">
        <f t="shared" si="15"/>
        <v>1503.3999999999999</v>
      </c>
    </row>
    <row r="211" spans="1:15" ht="9.75">
      <c r="A211" s="49">
        <f t="shared" si="17"/>
        <v>209</v>
      </c>
      <c r="B211" s="241" t="s">
        <v>259</v>
      </c>
      <c r="C211" s="297" t="s">
        <v>754</v>
      </c>
      <c r="D211" s="247"/>
      <c r="E211" s="247"/>
      <c r="F211" s="301"/>
      <c r="G211" s="247"/>
      <c r="H211" s="247"/>
      <c r="I211" s="301"/>
      <c r="J211" s="58">
        <v>142.2</v>
      </c>
      <c r="K211" s="58"/>
      <c r="L211" s="301"/>
      <c r="M211" s="302">
        <f t="shared" si="16"/>
        <v>142.2</v>
      </c>
      <c r="N211" s="303">
        <f t="shared" si="14"/>
        <v>1.7833333333333599</v>
      </c>
      <c r="O211" s="86">
        <f t="shared" si="15"/>
        <v>1505.1833333333332</v>
      </c>
    </row>
    <row r="212" spans="1:15" ht="9.75">
      <c r="A212" s="49">
        <f t="shared" si="17"/>
        <v>210</v>
      </c>
      <c r="B212" s="244" t="s">
        <v>322</v>
      </c>
      <c r="C212" s="244" t="s">
        <v>500</v>
      </c>
      <c r="D212" s="287"/>
      <c r="E212" s="247"/>
      <c r="F212" s="246">
        <v>140.73333333333335</v>
      </c>
      <c r="G212" s="247"/>
      <c r="H212" s="247"/>
      <c r="I212" s="58"/>
      <c r="J212" s="301"/>
      <c r="K212" s="58"/>
      <c r="L212" s="301"/>
      <c r="M212" s="302">
        <f t="shared" si="16"/>
        <v>140.73333333333335</v>
      </c>
      <c r="N212" s="303">
        <f t="shared" si="14"/>
        <v>1.4666666666666401</v>
      </c>
      <c r="O212" s="86">
        <f t="shared" si="15"/>
        <v>1506.6499999999999</v>
      </c>
    </row>
    <row r="213" spans="1:15" ht="9.75">
      <c r="A213" s="49">
        <f t="shared" si="17"/>
        <v>211</v>
      </c>
      <c r="B213" s="241" t="s">
        <v>259</v>
      </c>
      <c r="C213" s="296" t="s">
        <v>633</v>
      </c>
      <c r="D213" s="260"/>
      <c r="E213" s="261"/>
      <c r="F213" s="238"/>
      <c r="G213" s="247"/>
      <c r="H213" s="58">
        <v>139.06666666666666</v>
      </c>
      <c r="I213" s="58"/>
      <c r="J213" s="301"/>
      <c r="K213" s="58"/>
      <c r="L213" s="301"/>
      <c r="M213" s="302">
        <f t="shared" si="16"/>
        <v>139.06666666666666</v>
      </c>
      <c r="N213" s="303">
        <f t="shared" si="14"/>
        <v>1.6666666666666856</v>
      </c>
      <c r="O213" s="86">
        <f t="shared" si="15"/>
        <v>1508.3166666666666</v>
      </c>
    </row>
    <row r="214" spans="1:15" ht="9.75">
      <c r="A214" s="49">
        <f t="shared" si="17"/>
        <v>212</v>
      </c>
      <c r="B214" s="244" t="s">
        <v>654</v>
      </c>
      <c r="C214" s="244" t="s">
        <v>655</v>
      </c>
      <c r="D214" s="280"/>
      <c r="E214" s="246"/>
      <c r="F214" s="247"/>
      <c r="G214" s="247"/>
      <c r="H214" s="249">
        <v>138.68333333333334</v>
      </c>
      <c r="I214" s="58"/>
      <c r="J214" s="301"/>
      <c r="K214" s="58"/>
      <c r="L214" s="301"/>
      <c r="M214" s="302">
        <f t="shared" si="16"/>
        <v>138.68333333333334</v>
      </c>
      <c r="N214" s="303">
        <f t="shared" si="14"/>
        <v>0.38333333333332575</v>
      </c>
      <c r="O214" s="86">
        <f t="shared" si="15"/>
        <v>1508.6999999999998</v>
      </c>
    </row>
    <row r="215" spans="1:15" ht="9.75">
      <c r="A215" s="49">
        <f t="shared" si="17"/>
        <v>213</v>
      </c>
      <c r="B215" s="241" t="s">
        <v>467</v>
      </c>
      <c r="C215" s="274" t="s">
        <v>180</v>
      </c>
      <c r="D215" s="249">
        <v>137.8</v>
      </c>
      <c r="E215" s="247"/>
      <c r="F215" s="301"/>
      <c r="G215" s="247"/>
      <c r="H215" s="247"/>
      <c r="I215" s="58"/>
      <c r="J215" s="301"/>
      <c r="K215" s="58"/>
      <c r="L215" s="301"/>
      <c r="M215" s="302">
        <f t="shared" si="16"/>
        <v>137.8</v>
      </c>
      <c r="N215" s="303">
        <f t="shared" si="14"/>
        <v>0.8833333333333258</v>
      </c>
      <c r="O215" s="86">
        <f t="shared" si="15"/>
        <v>1509.5833333333333</v>
      </c>
    </row>
    <row r="216" spans="1:15" ht="9.75">
      <c r="A216" s="49">
        <f t="shared" si="17"/>
        <v>214</v>
      </c>
      <c r="B216" s="244" t="s">
        <v>587</v>
      </c>
      <c r="C216" s="244" t="s">
        <v>564</v>
      </c>
      <c r="D216" s="293"/>
      <c r="E216" s="293"/>
      <c r="F216" s="293"/>
      <c r="G216" s="237">
        <v>137.45</v>
      </c>
      <c r="H216" s="247"/>
      <c r="I216" s="58"/>
      <c r="J216" s="301"/>
      <c r="K216" s="58"/>
      <c r="L216" s="301"/>
      <c r="M216" s="302">
        <f t="shared" si="16"/>
        <v>137.45</v>
      </c>
      <c r="N216" s="303">
        <f t="shared" si="14"/>
        <v>0.35000000000002274</v>
      </c>
      <c r="O216" s="86">
        <f t="shared" si="15"/>
        <v>1509.9333333333332</v>
      </c>
    </row>
    <row r="217" spans="1:15" ht="9.75">
      <c r="A217" s="49">
        <f t="shared" si="17"/>
        <v>215</v>
      </c>
      <c r="B217" s="240" t="s">
        <v>267</v>
      </c>
      <c r="C217" s="297" t="s">
        <v>191</v>
      </c>
      <c r="D217" s="247"/>
      <c r="E217" s="247"/>
      <c r="F217" s="301"/>
      <c r="G217" s="247"/>
      <c r="H217" s="247"/>
      <c r="I217" s="301"/>
      <c r="J217" s="58">
        <v>135.8</v>
      </c>
      <c r="K217" s="58"/>
      <c r="L217" s="301"/>
      <c r="M217" s="302">
        <f t="shared" si="16"/>
        <v>135.8</v>
      </c>
      <c r="N217" s="303">
        <f t="shared" si="14"/>
        <v>1.6499999999999773</v>
      </c>
      <c r="O217" s="86">
        <f t="shared" si="15"/>
        <v>1511.5833333333333</v>
      </c>
    </row>
    <row r="218" spans="1:15" ht="9.75">
      <c r="A218" s="49">
        <f t="shared" si="17"/>
        <v>216</v>
      </c>
      <c r="B218" s="265" t="s">
        <v>798</v>
      </c>
      <c r="C218" s="265" t="s">
        <v>138</v>
      </c>
      <c r="D218" s="247"/>
      <c r="E218" s="247"/>
      <c r="F218" s="301"/>
      <c r="G218" s="301"/>
      <c r="H218" s="247"/>
      <c r="I218" s="301"/>
      <c r="J218" s="301"/>
      <c r="K218" s="58">
        <v>133.95</v>
      </c>
      <c r="L218" s="301"/>
      <c r="M218" s="302">
        <f t="shared" si="16"/>
        <v>133.95</v>
      </c>
      <c r="N218" s="303">
        <f t="shared" si="14"/>
        <v>1.8500000000000227</v>
      </c>
      <c r="O218" s="86">
        <f t="shared" si="15"/>
        <v>1513.4333333333332</v>
      </c>
    </row>
    <row r="219" spans="1:15" ht="9.75">
      <c r="A219" s="49">
        <f t="shared" si="17"/>
        <v>217</v>
      </c>
      <c r="B219" s="240" t="s">
        <v>769</v>
      </c>
      <c r="C219" s="297" t="s">
        <v>770</v>
      </c>
      <c r="D219" s="247"/>
      <c r="E219" s="247"/>
      <c r="F219" s="301"/>
      <c r="G219" s="247"/>
      <c r="H219" s="247"/>
      <c r="I219" s="301"/>
      <c r="J219" s="58">
        <v>133.13333333333333</v>
      </c>
      <c r="K219" s="58"/>
      <c r="L219" s="301"/>
      <c r="M219" s="302">
        <f t="shared" si="16"/>
        <v>133.13333333333333</v>
      </c>
      <c r="N219" s="303">
        <f t="shared" si="14"/>
        <v>0.8166666666666629</v>
      </c>
      <c r="O219" s="86">
        <f t="shared" si="15"/>
        <v>1514.25</v>
      </c>
    </row>
    <row r="220" spans="1:15" ht="9.75">
      <c r="A220" s="49">
        <f t="shared" si="17"/>
        <v>218</v>
      </c>
      <c r="B220" s="241" t="s">
        <v>477</v>
      </c>
      <c r="C220" s="296" t="s">
        <v>478</v>
      </c>
      <c r="D220" s="245"/>
      <c r="E220" s="247"/>
      <c r="F220" s="246">
        <v>131.88333333333333</v>
      </c>
      <c r="G220" s="247"/>
      <c r="H220" s="247"/>
      <c r="I220" s="58"/>
      <c r="J220" s="301"/>
      <c r="K220" s="58"/>
      <c r="L220" s="301"/>
      <c r="M220" s="302">
        <f t="shared" si="16"/>
        <v>131.88333333333333</v>
      </c>
      <c r="N220" s="303">
        <f t="shared" si="14"/>
        <v>1.25</v>
      </c>
      <c r="O220" s="86">
        <f t="shared" si="15"/>
        <v>1515.5</v>
      </c>
    </row>
    <row r="221" spans="1:15" ht="9.75">
      <c r="A221" s="49">
        <f t="shared" si="17"/>
        <v>219</v>
      </c>
      <c r="B221" s="274" t="s">
        <v>39</v>
      </c>
      <c r="C221" s="274" t="s">
        <v>181</v>
      </c>
      <c r="D221" s="249">
        <v>131.16666666666666</v>
      </c>
      <c r="E221" s="262"/>
      <c r="F221" s="301"/>
      <c r="G221" s="247"/>
      <c r="H221" s="247"/>
      <c r="I221" s="58"/>
      <c r="J221" s="301"/>
      <c r="K221" s="58"/>
      <c r="L221" s="301"/>
      <c r="M221" s="302">
        <f t="shared" si="16"/>
        <v>131.16666666666666</v>
      </c>
      <c r="N221" s="303">
        <f t="shared" si="14"/>
        <v>0.7166666666666686</v>
      </c>
      <c r="O221" s="86">
        <f t="shared" si="15"/>
        <v>1516.2166666666665</v>
      </c>
    </row>
    <row r="222" spans="1:15" ht="9.75">
      <c r="A222" s="49">
        <f t="shared" si="17"/>
        <v>220</v>
      </c>
      <c r="B222" s="244" t="s">
        <v>271</v>
      </c>
      <c r="C222" s="244" t="s">
        <v>565</v>
      </c>
      <c r="D222" s="293"/>
      <c r="E222" s="293"/>
      <c r="F222" s="293"/>
      <c r="G222" s="237">
        <v>130.5</v>
      </c>
      <c r="H222" s="247"/>
      <c r="I222" s="58"/>
      <c r="J222" s="301"/>
      <c r="K222" s="58"/>
      <c r="L222" s="301"/>
      <c r="M222" s="302">
        <f t="shared" si="16"/>
        <v>130.5</v>
      </c>
      <c r="N222" s="303">
        <f t="shared" si="14"/>
        <v>0.6666666666666572</v>
      </c>
      <c r="O222" s="86">
        <f t="shared" si="15"/>
        <v>1516.8833333333332</v>
      </c>
    </row>
    <row r="223" spans="1:15" ht="9.75">
      <c r="A223" s="49">
        <f t="shared" si="17"/>
        <v>221</v>
      </c>
      <c r="B223" s="241" t="s">
        <v>479</v>
      </c>
      <c r="C223" s="296" t="s">
        <v>432</v>
      </c>
      <c r="D223" s="245"/>
      <c r="E223" s="247"/>
      <c r="F223" s="246">
        <v>130.31666666666666</v>
      </c>
      <c r="G223" s="247"/>
      <c r="H223" s="247"/>
      <c r="I223" s="58"/>
      <c r="J223" s="301"/>
      <c r="K223" s="58"/>
      <c r="L223" s="301"/>
      <c r="M223" s="302">
        <f t="shared" si="16"/>
        <v>130.31666666666666</v>
      </c>
      <c r="N223" s="303">
        <f t="shared" si="14"/>
        <v>0.18333333333333712</v>
      </c>
      <c r="O223" s="86">
        <f>$M$3-M223</f>
        <v>1517.0666666666666</v>
      </c>
    </row>
    <row r="224" spans="1:15" ht="9.75">
      <c r="A224" s="49">
        <f t="shared" si="17"/>
        <v>222</v>
      </c>
      <c r="B224" s="244" t="s">
        <v>695</v>
      </c>
      <c r="C224" s="244" t="s">
        <v>846</v>
      </c>
      <c r="D224" s="247"/>
      <c r="E224" s="247"/>
      <c r="F224" s="301"/>
      <c r="G224" s="301"/>
      <c r="H224" s="247"/>
      <c r="I224" s="301"/>
      <c r="J224" s="301"/>
      <c r="K224" s="58">
        <v>130.28333333333333</v>
      </c>
      <c r="L224" s="301"/>
      <c r="M224" s="302">
        <f t="shared" si="16"/>
        <v>130.28333333333333</v>
      </c>
      <c r="N224" s="303">
        <f t="shared" si="14"/>
        <v>0.03333333333333144</v>
      </c>
      <c r="O224" s="86">
        <f>$M$3-M224</f>
        <v>1517.1</v>
      </c>
    </row>
    <row r="225" spans="1:15" ht="9.75">
      <c r="A225" s="49">
        <f t="shared" si="17"/>
        <v>223</v>
      </c>
      <c r="B225" s="240" t="s">
        <v>771</v>
      </c>
      <c r="C225" s="297" t="s">
        <v>727</v>
      </c>
      <c r="D225" s="247"/>
      <c r="E225" s="247"/>
      <c r="F225" s="301"/>
      <c r="G225" s="247"/>
      <c r="H225" s="247"/>
      <c r="I225" s="301"/>
      <c r="J225" s="58">
        <v>128.03333333333333</v>
      </c>
      <c r="K225" s="58"/>
      <c r="L225" s="301"/>
      <c r="M225" s="302">
        <f t="shared" si="16"/>
        <v>128.03333333333333</v>
      </c>
      <c r="N225" s="303">
        <f t="shared" si="14"/>
        <v>2.25</v>
      </c>
      <c r="O225" s="86">
        <f t="shared" si="15"/>
        <v>1519.35</v>
      </c>
    </row>
    <row r="226" spans="1:15" ht="9.75">
      <c r="A226" s="49">
        <f t="shared" si="17"/>
        <v>224</v>
      </c>
      <c r="B226" s="244" t="s">
        <v>502</v>
      </c>
      <c r="C226" s="244" t="s">
        <v>503</v>
      </c>
      <c r="D226" s="280"/>
      <c r="E226" s="247"/>
      <c r="F226" s="246">
        <v>125.73333333333333</v>
      </c>
      <c r="G226" s="247"/>
      <c r="H226" s="247"/>
      <c r="I226" s="58"/>
      <c r="J226" s="301"/>
      <c r="K226" s="58"/>
      <c r="L226" s="301"/>
      <c r="M226" s="302">
        <f t="shared" si="16"/>
        <v>125.73333333333333</v>
      </c>
      <c r="N226" s="303">
        <f t="shared" si="14"/>
        <v>2.299999999999997</v>
      </c>
      <c r="O226" s="86">
        <f t="shared" si="15"/>
        <v>1521.6499999999999</v>
      </c>
    </row>
    <row r="227" spans="1:15" ht="9.75">
      <c r="A227" s="49">
        <f t="shared" si="17"/>
        <v>225</v>
      </c>
      <c r="B227" s="282" t="s">
        <v>188</v>
      </c>
      <c r="C227" s="282" t="s">
        <v>507</v>
      </c>
      <c r="D227" s="306"/>
      <c r="E227" s="247"/>
      <c r="F227" s="301"/>
      <c r="G227" s="247"/>
      <c r="H227" s="247"/>
      <c r="I227" s="58">
        <v>123.48333333333332</v>
      </c>
      <c r="J227" s="301"/>
      <c r="K227" s="58"/>
      <c r="L227" s="301"/>
      <c r="M227" s="302">
        <f t="shared" si="16"/>
        <v>123.48333333333332</v>
      </c>
      <c r="N227" s="303">
        <f aca="true" t="shared" si="18" ref="N227:N257">M226-M227</f>
        <v>2.250000000000014</v>
      </c>
      <c r="O227" s="86">
        <f aca="true" t="shared" si="19" ref="O227:O257">$M$3-M227</f>
        <v>1523.8999999999999</v>
      </c>
    </row>
    <row r="228" spans="1:15" ht="9.75">
      <c r="A228" s="49">
        <f t="shared" si="17"/>
        <v>226</v>
      </c>
      <c r="B228" s="241" t="s">
        <v>149</v>
      </c>
      <c r="C228" s="296" t="s">
        <v>150</v>
      </c>
      <c r="D228" s="300">
        <v>121.91666666666669</v>
      </c>
      <c r="E228" s="262"/>
      <c r="F228" s="301"/>
      <c r="G228" s="247"/>
      <c r="H228" s="247"/>
      <c r="I228" s="58"/>
      <c r="J228" s="301"/>
      <c r="K228" s="58"/>
      <c r="L228" s="301"/>
      <c r="M228" s="302">
        <f t="shared" si="16"/>
        <v>121.91666666666669</v>
      </c>
      <c r="N228" s="303">
        <f t="shared" si="18"/>
        <v>1.5666666666666345</v>
      </c>
      <c r="O228" s="86">
        <f t="shared" si="19"/>
        <v>1525.4666666666665</v>
      </c>
    </row>
    <row r="229" spans="1:15" ht="9.75">
      <c r="A229" s="49">
        <f t="shared" si="17"/>
        <v>227</v>
      </c>
      <c r="B229" s="244" t="s">
        <v>504</v>
      </c>
      <c r="C229" s="244" t="s">
        <v>505</v>
      </c>
      <c r="D229" s="287"/>
      <c r="E229" s="247"/>
      <c r="F229" s="246">
        <v>120.63333333333333</v>
      </c>
      <c r="G229" s="247"/>
      <c r="H229" s="247"/>
      <c r="I229" s="58"/>
      <c r="J229" s="301"/>
      <c r="K229" s="58"/>
      <c r="L229" s="301"/>
      <c r="M229" s="302">
        <f t="shared" si="16"/>
        <v>120.63333333333333</v>
      </c>
      <c r="N229" s="303">
        <f t="shared" si="18"/>
        <v>1.2833333333333599</v>
      </c>
      <c r="O229" s="86">
        <f t="shared" si="19"/>
        <v>1526.75</v>
      </c>
    </row>
    <row r="230" spans="1:15" ht="9.75">
      <c r="A230" s="49">
        <f t="shared" si="17"/>
        <v>228</v>
      </c>
      <c r="B230" s="241" t="s">
        <v>66</v>
      </c>
      <c r="C230" s="296" t="s">
        <v>326</v>
      </c>
      <c r="D230" s="247"/>
      <c r="E230" s="58">
        <v>120.5</v>
      </c>
      <c r="F230" s="301"/>
      <c r="G230" s="247"/>
      <c r="H230" s="247"/>
      <c r="I230" s="58"/>
      <c r="J230" s="301"/>
      <c r="K230" s="58"/>
      <c r="L230" s="301"/>
      <c r="M230" s="302">
        <f t="shared" si="16"/>
        <v>120.5</v>
      </c>
      <c r="N230" s="303">
        <f t="shared" si="18"/>
        <v>0.13333333333332575</v>
      </c>
      <c r="O230" s="86">
        <f t="shared" si="19"/>
        <v>1526.8833333333332</v>
      </c>
    </row>
    <row r="231" spans="1:15" ht="9.75">
      <c r="A231" s="49">
        <f t="shared" si="17"/>
        <v>229</v>
      </c>
      <c r="B231" s="258" t="s">
        <v>703</v>
      </c>
      <c r="C231" s="258" t="s">
        <v>724</v>
      </c>
      <c r="D231" s="287"/>
      <c r="E231" s="247"/>
      <c r="F231" s="301"/>
      <c r="G231" s="247"/>
      <c r="H231" s="247"/>
      <c r="I231" s="248">
        <v>120.5</v>
      </c>
      <c r="J231" s="301"/>
      <c r="K231" s="58"/>
      <c r="L231" s="301"/>
      <c r="M231" s="302">
        <f t="shared" si="16"/>
        <v>120.5</v>
      </c>
      <c r="N231" s="303">
        <f t="shared" si="18"/>
        <v>0</v>
      </c>
      <c r="O231" s="86">
        <f t="shared" si="19"/>
        <v>1526.8833333333332</v>
      </c>
    </row>
    <row r="232" spans="1:15" ht="9.75">
      <c r="A232" s="49">
        <f t="shared" si="17"/>
        <v>230</v>
      </c>
      <c r="B232" s="244" t="s">
        <v>34</v>
      </c>
      <c r="C232" s="244" t="s">
        <v>181</v>
      </c>
      <c r="D232" s="280"/>
      <c r="E232" s="246"/>
      <c r="F232" s="247"/>
      <c r="G232" s="247"/>
      <c r="H232" s="249">
        <v>118.74999999999999</v>
      </c>
      <c r="I232" s="58"/>
      <c r="J232" s="301"/>
      <c r="K232" s="58"/>
      <c r="L232" s="301"/>
      <c r="M232" s="302">
        <f t="shared" si="16"/>
        <v>118.74999999999999</v>
      </c>
      <c r="N232" s="303">
        <f t="shared" si="18"/>
        <v>1.7500000000000142</v>
      </c>
      <c r="O232" s="86">
        <f t="shared" si="19"/>
        <v>1528.6333333333332</v>
      </c>
    </row>
    <row r="233" spans="1:15" ht="9.75">
      <c r="A233" s="49">
        <f t="shared" si="17"/>
        <v>231</v>
      </c>
      <c r="B233" s="240" t="s">
        <v>378</v>
      </c>
      <c r="C233" s="240" t="s">
        <v>379</v>
      </c>
      <c r="D233" s="247"/>
      <c r="E233" s="58">
        <v>54.05</v>
      </c>
      <c r="F233" s="301"/>
      <c r="G233" s="247"/>
      <c r="H233" s="247"/>
      <c r="I233" s="248">
        <v>64.58333333333333</v>
      </c>
      <c r="J233" s="301"/>
      <c r="K233" s="58"/>
      <c r="L233" s="301"/>
      <c r="M233" s="302">
        <f t="shared" si="16"/>
        <v>118.63333333333333</v>
      </c>
      <c r="N233" s="303">
        <f t="shared" si="18"/>
        <v>0.11666666666666003</v>
      </c>
      <c r="O233" s="86">
        <f t="shared" si="19"/>
        <v>1528.75</v>
      </c>
    </row>
    <row r="234" spans="1:15" ht="9.75">
      <c r="A234" s="49">
        <f t="shared" si="17"/>
        <v>232</v>
      </c>
      <c r="B234" s="241" t="s">
        <v>67</v>
      </c>
      <c r="C234" s="296" t="s">
        <v>385</v>
      </c>
      <c r="D234" s="293"/>
      <c r="E234" s="293"/>
      <c r="F234" s="293"/>
      <c r="G234" s="237">
        <v>118.26666666666667</v>
      </c>
      <c r="H234" s="247"/>
      <c r="I234" s="58"/>
      <c r="J234" s="301"/>
      <c r="K234" s="58"/>
      <c r="L234" s="301"/>
      <c r="M234" s="302">
        <f t="shared" si="16"/>
        <v>118.26666666666667</v>
      </c>
      <c r="N234" s="303">
        <f t="shared" si="18"/>
        <v>0.36666666666666003</v>
      </c>
      <c r="O234" s="86">
        <f t="shared" si="19"/>
        <v>1529.1166666666666</v>
      </c>
    </row>
    <row r="235" spans="1:15" ht="9.75">
      <c r="A235" s="49">
        <f t="shared" si="17"/>
        <v>233</v>
      </c>
      <c r="B235" s="242" t="s">
        <v>820</v>
      </c>
      <c r="C235" s="242" t="s">
        <v>847</v>
      </c>
      <c r="D235" s="247"/>
      <c r="E235" s="247"/>
      <c r="F235" s="301"/>
      <c r="G235" s="301"/>
      <c r="H235" s="247"/>
      <c r="I235" s="301"/>
      <c r="J235" s="301"/>
      <c r="K235" s="58">
        <v>117.23333333333333</v>
      </c>
      <c r="L235" s="301"/>
      <c r="M235" s="302">
        <f t="shared" si="16"/>
        <v>117.23333333333333</v>
      </c>
      <c r="N235" s="303">
        <f t="shared" si="18"/>
        <v>1.0333333333333314</v>
      </c>
      <c r="O235" s="86">
        <f t="shared" si="19"/>
        <v>1530.1499999999999</v>
      </c>
    </row>
    <row r="236" spans="1:15" ht="9.75">
      <c r="A236" s="49">
        <f t="shared" si="17"/>
        <v>234</v>
      </c>
      <c r="B236" s="241" t="s">
        <v>93</v>
      </c>
      <c r="C236" s="296" t="s">
        <v>151</v>
      </c>
      <c r="D236" s="300">
        <v>116.84999999999998</v>
      </c>
      <c r="E236" s="262"/>
      <c r="F236" s="301"/>
      <c r="G236" s="247"/>
      <c r="H236" s="247"/>
      <c r="I236" s="58"/>
      <c r="J236" s="301"/>
      <c r="K236" s="58"/>
      <c r="L236" s="301"/>
      <c r="M236" s="302">
        <f t="shared" si="16"/>
        <v>116.84999999999998</v>
      </c>
      <c r="N236" s="303">
        <f t="shared" si="18"/>
        <v>0.3833333333333542</v>
      </c>
      <c r="O236" s="86">
        <f t="shared" si="19"/>
        <v>1530.5333333333333</v>
      </c>
    </row>
    <row r="237" spans="1:15" ht="9.75">
      <c r="A237" s="49">
        <f t="shared" si="17"/>
        <v>235</v>
      </c>
      <c r="B237" s="244" t="s">
        <v>594</v>
      </c>
      <c r="C237" s="240" t="s">
        <v>355</v>
      </c>
      <c r="D237" s="247"/>
      <c r="E237" s="58">
        <v>116.64999999999999</v>
      </c>
      <c r="F237" s="301"/>
      <c r="G237" s="247"/>
      <c r="H237" s="247"/>
      <c r="I237" s="58"/>
      <c r="J237" s="301"/>
      <c r="K237" s="58"/>
      <c r="L237" s="301"/>
      <c r="M237" s="302">
        <f t="shared" si="16"/>
        <v>116.64999999999999</v>
      </c>
      <c r="N237" s="303">
        <f t="shared" si="18"/>
        <v>0.19999999999998863</v>
      </c>
      <c r="O237" s="86">
        <f t="shared" si="19"/>
        <v>1530.7333333333331</v>
      </c>
    </row>
    <row r="238" spans="1:15" ht="9.75">
      <c r="A238" s="49">
        <f t="shared" si="17"/>
        <v>236</v>
      </c>
      <c r="B238" s="244" t="s">
        <v>254</v>
      </c>
      <c r="C238" s="244" t="s">
        <v>255</v>
      </c>
      <c r="D238" s="287"/>
      <c r="E238" s="247"/>
      <c r="F238" s="246">
        <v>114.78333333333333</v>
      </c>
      <c r="G238" s="247"/>
      <c r="H238" s="247"/>
      <c r="I238" s="58"/>
      <c r="J238" s="301"/>
      <c r="K238" s="58"/>
      <c r="L238" s="301"/>
      <c r="M238" s="302">
        <f t="shared" si="16"/>
        <v>114.78333333333333</v>
      </c>
      <c r="N238" s="303">
        <f t="shared" si="18"/>
        <v>1.86666666666666</v>
      </c>
      <c r="O238" s="86">
        <f t="shared" si="19"/>
        <v>1532.6</v>
      </c>
    </row>
    <row r="239" spans="1:15" ht="9.75">
      <c r="A239" s="49">
        <f t="shared" si="17"/>
        <v>237</v>
      </c>
      <c r="B239" s="240" t="s">
        <v>356</v>
      </c>
      <c r="C239" s="240" t="s">
        <v>273</v>
      </c>
      <c r="D239" s="247"/>
      <c r="E239" s="58">
        <v>111.03333333333335</v>
      </c>
      <c r="F239" s="301"/>
      <c r="G239" s="247"/>
      <c r="H239" s="247"/>
      <c r="I239" s="58"/>
      <c r="J239" s="301"/>
      <c r="K239" s="58"/>
      <c r="L239" s="301"/>
      <c r="M239" s="302">
        <f t="shared" si="16"/>
        <v>111.03333333333335</v>
      </c>
      <c r="N239" s="303">
        <f t="shared" si="18"/>
        <v>3.749999999999986</v>
      </c>
      <c r="O239" s="86">
        <f t="shared" si="19"/>
        <v>1536.35</v>
      </c>
    </row>
    <row r="240" spans="1:15" ht="9.75">
      <c r="A240" s="49">
        <f t="shared" si="17"/>
        <v>238</v>
      </c>
      <c r="B240" s="240" t="s">
        <v>242</v>
      </c>
      <c r="C240" s="297" t="s">
        <v>755</v>
      </c>
      <c r="D240" s="247"/>
      <c r="E240" s="247"/>
      <c r="F240" s="301"/>
      <c r="G240" s="247"/>
      <c r="H240" s="247"/>
      <c r="I240" s="301"/>
      <c r="J240" s="58">
        <v>108.65000000000002</v>
      </c>
      <c r="K240" s="58"/>
      <c r="L240" s="301"/>
      <c r="M240" s="302">
        <f t="shared" si="16"/>
        <v>108.65000000000002</v>
      </c>
      <c r="N240" s="303">
        <f t="shared" si="18"/>
        <v>2.3833333333333258</v>
      </c>
      <c r="O240" s="86">
        <f t="shared" si="19"/>
        <v>1538.7333333333331</v>
      </c>
    </row>
    <row r="241" spans="1:15" ht="9.75">
      <c r="A241" s="49">
        <f t="shared" si="17"/>
        <v>239</v>
      </c>
      <c r="B241" s="242" t="s">
        <v>123</v>
      </c>
      <c r="C241" s="242" t="s">
        <v>551</v>
      </c>
      <c r="D241" s="293"/>
      <c r="E241" s="293"/>
      <c r="F241" s="293"/>
      <c r="G241" s="237">
        <v>108.63333333333331</v>
      </c>
      <c r="H241" s="247"/>
      <c r="I241" s="58"/>
      <c r="J241" s="301"/>
      <c r="K241" s="58"/>
      <c r="L241" s="301"/>
      <c r="M241" s="302">
        <f t="shared" si="16"/>
        <v>108.63333333333331</v>
      </c>
      <c r="N241" s="303">
        <f t="shared" si="18"/>
        <v>0.016666666666708352</v>
      </c>
      <c r="O241" s="86">
        <f t="shared" si="19"/>
        <v>1538.75</v>
      </c>
    </row>
    <row r="242" spans="1:15" ht="9.75">
      <c r="A242" s="49">
        <f t="shared" si="17"/>
        <v>240</v>
      </c>
      <c r="B242" s="244" t="s">
        <v>587</v>
      </c>
      <c r="C242" s="244" t="s">
        <v>668</v>
      </c>
      <c r="D242" s="280"/>
      <c r="E242" s="246"/>
      <c r="F242" s="247"/>
      <c r="G242" s="247"/>
      <c r="H242" s="249">
        <v>40</v>
      </c>
      <c r="I242" s="58"/>
      <c r="J242" s="58">
        <v>68.46666666666667</v>
      </c>
      <c r="K242" s="58"/>
      <c r="L242" s="301"/>
      <c r="M242" s="302">
        <f t="shared" si="16"/>
        <v>108.46666666666667</v>
      </c>
      <c r="N242" s="303">
        <f t="shared" si="18"/>
        <v>0.16666666666664298</v>
      </c>
      <c r="O242" s="86">
        <f t="shared" si="19"/>
        <v>1538.9166666666665</v>
      </c>
    </row>
    <row r="243" spans="1:15" ht="9.75">
      <c r="A243" s="49">
        <f t="shared" si="17"/>
        <v>241</v>
      </c>
      <c r="B243" s="241" t="s">
        <v>232</v>
      </c>
      <c r="C243" s="241" t="s">
        <v>233</v>
      </c>
      <c r="D243" s="300">
        <v>105.91666666666666</v>
      </c>
      <c r="E243" s="247"/>
      <c r="F243" s="303"/>
      <c r="G243" s="247"/>
      <c r="H243" s="247"/>
      <c r="I243" s="58"/>
      <c r="J243" s="301"/>
      <c r="K243" s="58"/>
      <c r="L243" s="301"/>
      <c r="M243" s="302">
        <f t="shared" si="16"/>
        <v>105.91666666666666</v>
      </c>
      <c r="N243" s="303">
        <f t="shared" si="18"/>
        <v>2.5500000000000114</v>
      </c>
      <c r="O243" s="86">
        <f t="shared" si="19"/>
        <v>1541.4666666666665</v>
      </c>
    </row>
    <row r="244" spans="1:15" ht="9.75">
      <c r="A244" s="49">
        <f t="shared" si="17"/>
        <v>242</v>
      </c>
      <c r="B244" s="244" t="s">
        <v>506</v>
      </c>
      <c r="C244" s="244" t="s">
        <v>507</v>
      </c>
      <c r="D244" s="280"/>
      <c r="E244" s="247"/>
      <c r="F244" s="246">
        <v>105.66666666666664</v>
      </c>
      <c r="G244" s="247"/>
      <c r="H244" s="247"/>
      <c r="I244" s="58"/>
      <c r="J244" s="301"/>
      <c r="K244" s="58"/>
      <c r="L244" s="301"/>
      <c r="M244" s="302">
        <f t="shared" si="16"/>
        <v>105.66666666666664</v>
      </c>
      <c r="N244" s="303">
        <f t="shared" si="18"/>
        <v>0.2500000000000142</v>
      </c>
      <c r="O244" s="86">
        <f t="shared" si="19"/>
        <v>1541.7166666666665</v>
      </c>
    </row>
    <row r="245" spans="1:15" ht="9.75">
      <c r="A245" s="49">
        <f t="shared" si="17"/>
        <v>243</v>
      </c>
      <c r="B245" s="240" t="s">
        <v>357</v>
      </c>
      <c r="C245" s="240" t="s">
        <v>358</v>
      </c>
      <c r="D245" s="247"/>
      <c r="E245" s="58">
        <v>105.18333333333335</v>
      </c>
      <c r="F245" s="301"/>
      <c r="G245" s="247"/>
      <c r="H245" s="247"/>
      <c r="I245" s="58"/>
      <c r="J245" s="301"/>
      <c r="K245" s="58"/>
      <c r="L245" s="301"/>
      <c r="M245" s="302">
        <f t="shared" si="16"/>
        <v>105.18333333333335</v>
      </c>
      <c r="N245" s="303">
        <f t="shared" si="18"/>
        <v>0.48333333333329165</v>
      </c>
      <c r="O245" s="86">
        <f t="shared" si="19"/>
        <v>1542.1999999999998</v>
      </c>
    </row>
    <row r="246" spans="1:15" ht="9.75">
      <c r="A246" s="49">
        <f t="shared" si="17"/>
        <v>244</v>
      </c>
      <c r="B246" s="242" t="s">
        <v>819</v>
      </c>
      <c r="C246" s="242" t="s">
        <v>845</v>
      </c>
      <c r="D246" s="247"/>
      <c r="E246" s="247"/>
      <c r="F246" s="301"/>
      <c r="G246" s="301"/>
      <c r="H246" s="247"/>
      <c r="I246" s="301"/>
      <c r="J246" s="301"/>
      <c r="K246" s="58">
        <v>105.11666666666667</v>
      </c>
      <c r="L246" s="301"/>
      <c r="M246" s="302">
        <f t="shared" si="16"/>
        <v>105.11666666666667</v>
      </c>
      <c r="N246" s="303">
        <f t="shared" si="18"/>
        <v>0.06666666666667709</v>
      </c>
      <c r="O246" s="86">
        <f t="shared" si="19"/>
        <v>1542.2666666666664</v>
      </c>
    </row>
    <row r="247" spans="1:15" ht="9.75">
      <c r="A247" s="49">
        <f t="shared" si="17"/>
        <v>245</v>
      </c>
      <c r="B247" s="240" t="s">
        <v>772</v>
      </c>
      <c r="C247" s="297" t="s">
        <v>520</v>
      </c>
      <c r="D247" s="247"/>
      <c r="E247" s="247"/>
      <c r="F247" s="301"/>
      <c r="G247" s="247"/>
      <c r="H247" s="247"/>
      <c r="I247" s="301"/>
      <c r="J247" s="58">
        <v>104.64999999999999</v>
      </c>
      <c r="K247" s="58"/>
      <c r="L247" s="301"/>
      <c r="M247" s="302">
        <f t="shared" si="16"/>
        <v>104.64999999999999</v>
      </c>
      <c r="N247" s="303">
        <f t="shared" si="18"/>
        <v>0.4666666666666828</v>
      </c>
      <c r="O247" s="86">
        <f t="shared" si="19"/>
        <v>1542.7333333333331</v>
      </c>
    </row>
    <row r="248" spans="1:15" ht="9.75">
      <c r="A248" s="49">
        <f t="shared" si="17"/>
        <v>246</v>
      </c>
      <c r="B248" s="244" t="s">
        <v>590</v>
      </c>
      <c r="C248" s="244" t="s">
        <v>568</v>
      </c>
      <c r="D248" s="293"/>
      <c r="E248" s="293"/>
      <c r="F248" s="293"/>
      <c r="G248" s="237">
        <v>104.33333333333334</v>
      </c>
      <c r="H248" s="247"/>
      <c r="I248" s="58"/>
      <c r="J248" s="301"/>
      <c r="K248" s="58"/>
      <c r="L248" s="301"/>
      <c r="M248" s="302">
        <f t="shared" si="16"/>
        <v>104.33333333333334</v>
      </c>
      <c r="N248" s="303">
        <f t="shared" si="18"/>
        <v>0.31666666666664867</v>
      </c>
      <c r="O248" s="86">
        <f t="shared" si="19"/>
        <v>1543.05</v>
      </c>
    </row>
    <row r="249" spans="1:15" ht="9.75">
      <c r="A249" s="49">
        <f t="shared" si="17"/>
        <v>247</v>
      </c>
      <c r="B249" s="244" t="s">
        <v>657</v>
      </c>
      <c r="C249" s="244" t="s">
        <v>658</v>
      </c>
      <c r="D249" s="280"/>
      <c r="E249" s="246"/>
      <c r="F249" s="247"/>
      <c r="G249" s="247"/>
      <c r="H249" s="249">
        <v>103.5</v>
      </c>
      <c r="I249" s="58"/>
      <c r="J249" s="301"/>
      <c r="K249" s="58"/>
      <c r="L249" s="301"/>
      <c r="M249" s="302">
        <f t="shared" si="16"/>
        <v>103.5</v>
      </c>
      <c r="N249" s="303">
        <f t="shared" si="18"/>
        <v>0.8333333333333428</v>
      </c>
      <c r="O249" s="86">
        <f t="shared" si="19"/>
        <v>1543.8833333333332</v>
      </c>
    </row>
    <row r="250" spans="1:15" ht="9.75">
      <c r="A250" s="49">
        <f t="shared" si="17"/>
        <v>248</v>
      </c>
      <c r="B250" s="282" t="s">
        <v>736</v>
      </c>
      <c r="C250" s="282" t="s">
        <v>720</v>
      </c>
      <c r="D250" s="305"/>
      <c r="E250" s="247"/>
      <c r="F250" s="301"/>
      <c r="G250" s="247"/>
      <c r="H250" s="247"/>
      <c r="I250" s="58">
        <v>101.93333333333331</v>
      </c>
      <c r="J250" s="301"/>
      <c r="K250" s="58"/>
      <c r="L250" s="301"/>
      <c r="M250" s="302">
        <f t="shared" si="16"/>
        <v>101.93333333333331</v>
      </c>
      <c r="N250" s="303">
        <f t="shared" si="18"/>
        <v>1.5666666666666913</v>
      </c>
      <c r="O250" s="86">
        <f t="shared" si="19"/>
        <v>1545.4499999999998</v>
      </c>
    </row>
    <row r="251" spans="1:15" ht="9.75">
      <c r="A251" s="49">
        <f t="shared" si="17"/>
        <v>249</v>
      </c>
      <c r="B251" s="241" t="s">
        <v>154</v>
      </c>
      <c r="C251" s="296" t="s">
        <v>155</v>
      </c>
      <c r="D251" s="300">
        <v>101.80000000000003</v>
      </c>
      <c r="E251" s="262"/>
      <c r="F251" s="301"/>
      <c r="G251" s="247"/>
      <c r="H251" s="247"/>
      <c r="I251" s="58"/>
      <c r="J251" s="301"/>
      <c r="K251" s="58"/>
      <c r="L251" s="301"/>
      <c r="M251" s="302">
        <f t="shared" si="16"/>
        <v>101.80000000000003</v>
      </c>
      <c r="N251" s="303">
        <f t="shared" si="18"/>
        <v>0.13333333333328312</v>
      </c>
      <c r="O251" s="86">
        <f t="shared" si="19"/>
        <v>1545.5833333333333</v>
      </c>
    </row>
    <row r="252" spans="1:15" ht="9.75">
      <c r="A252" s="49">
        <f t="shared" si="17"/>
        <v>250</v>
      </c>
      <c r="B252" s="240" t="s">
        <v>373</v>
      </c>
      <c r="C252" s="240" t="s">
        <v>374</v>
      </c>
      <c r="D252" s="247"/>
      <c r="E252" s="58">
        <v>97.13333333333331</v>
      </c>
      <c r="F252" s="301"/>
      <c r="G252" s="247"/>
      <c r="H252" s="247"/>
      <c r="I252" s="58"/>
      <c r="J252" s="301"/>
      <c r="K252" s="58"/>
      <c r="L252" s="301"/>
      <c r="M252" s="302">
        <f t="shared" si="16"/>
        <v>97.13333333333331</v>
      </c>
      <c r="N252" s="303">
        <f t="shared" si="18"/>
        <v>4.666666666666714</v>
      </c>
      <c r="O252" s="86">
        <f t="shared" si="19"/>
        <v>1550.25</v>
      </c>
    </row>
    <row r="253" spans="1:15" ht="9.75">
      <c r="A253" s="49">
        <f t="shared" si="17"/>
        <v>251</v>
      </c>
      <c r="B253" s="244" t="s">
        <v>481</v>
      </c>
      <c r="C253" s="244" t="s">
        <v>482</v>
      </c>
      <c r="D253" s="245"/>
      <c r="E253" s="247"/>
      <c r="F253" s="246">
        <v>94.48333333333333</v>
      </c>
      <c r="G253" s="247"/>
      <c r="H253" s="247"/>
      <c r="I253" s="58"/>
      <c r="J253" s="301"/>
      <c r="K253" s="58"/>
      <c r="L253" s="301"/>
      <c r="M253" s="302">
        <f t="shared" si="16"/>
        <v>94.48333333333333</v>
      </c>
      <c r="N253" s="303">
        <f t="shared" si="18"/>
        <v>2.6499999999999773</v>
      </c>
      <c r="O253" s="86">
        <f t="shared" si="19"/>
        <v>1552.8999999999999</v>
      </c>
    </row>
    <row r="254" spans="1:15" ht="9.75">
      <c r="A254" s="49">
        <f t="shared" si="17"/>
        <v>252</v>
      </c>
      <c r="B254" s="258" t="s">
        <v>705</v>
      </c>
      <c r="C254" s="258" t="s">
        <v>725</v>
      </c>
      <c r="D254" s="304"/>
      <c r="E254" s="247"/>
      <c r="F254" s="301"/>
      <c r="G254" s="247"/>
      <c r="H254" s="247"/>
      <c r="I254" s="248">
        <v>94.33333333333334</v>
      </c>
      <c r="J254" s="301"/>
      <c r="K254" s="58"/>
      <c r="L254" s="301"/>
      <c r="M254" s="302">
        <f t="shared" si="16"/>
        <v>94.33333333333334</v>
      </c>
      <c r="N254" s="303">
        <f t="shared" si="18"/>
        <v>0.14999999999999147</v>
      </c>
      <c r="O254" s="86">
        <f t="shared" si="19"/>
        <v>1553.05</v>
      </c>
    </row>
    <row r="255" spans="1:15" ht="9.75">
      <c r="A255" s="49">
        <f t="shared" si="17"/>
        <v>253</v>
      </c>
      <c r="B255" s="241" t="s">
        <v>451</v>
      </c>
      <c r="C255" s="296" t="s">
        <v>460</v>
      </c>
      <c r="D255" s="272"/>
      <c r="E255" s="247"/>
      <c r="F255" s="246">
        <v>94.18333333333334</v>
      </c>
      <c r="G255" s="247"/>
      <c r="H255" s="247"/>
      <c r="I255" s="58"/>
      <c r="J255" s="301"/>
      <c r="K255" s="58"/>
      <c r="L255" s="301"/>
      <c r="M255" s="302">
        <f t="shared" si="16"/>
        <v>94.18333333333334</v>
      </c>
      <c r="N255" s="303">
        <f t="shared" si="18"/>
        <v>0.15000000000000568</v>
      </c>
      <c r="O255" s="86">
        <f t="shared" si="19"/>
        <v>1553.1999999999998</v>
      </c>
    </row>
    <row r="256" spans="1:15" ht="9.75">
      <c r="A256" s="49">
        <f t="shared" si="17"/>
        <v>254</v>
      </c>
      <c r="B256" s="282" t="s">
        <v>695</v>
      </c>
      <c r="C256" s="282" t="s">
        <v>570</v>
      </c>
      <c r="D256" s="305"/>
      <c r="E256" s="247"/>
      <c r="F256" s="301"/>
      <c r="G256" s="247"/>
      <c r="H256" s="247"/>
      <c r="I256" s="58">
        <v>92.2</v>
      </c>
      <c r="J256" s="301"/>
      <c r="K256" s="58"/>
      <c r="L256" s="301"/>
      <c r="M256" s="302">
        <f t="shared" si="16"/>
        <v>92.2</v>
      </c>
      <c r="N256" s="303">
        <f t="shared" si="18"/>
        <v>1.9833333333333343</v>
      </c>
      <c r="O256" s="86">
        <f t="shared" si="19"/>
        <v>1555.1833333333332</v>
      </c>
    </row>
    <row r="257" spans="1:15" ht="9.75">
      <c r="A257" s="49">
        <f t="shared" si="17"/>
        <v>255</v>
      </c>
      <c r="B257" s="244" t="s">
        <v>502</v>
      </c>
      <c r="C257" s="244" t="s">
        <v>659</v>
      </c>
      <c r="D257" s="280"/>
      <c r="E257" s="246"/>
      <c r="F257" s="247"/>
      <c r="G257" s="247"/>
      <c r="H257" s="249">
        <v>91.06666666666668</v>
      </c>
      <c r="I257" s="58"/>
      <c r="J257" s="301"/>
      <c r="K257" s="58"/>
      <c r="L257" s="301"/>
      <c r="M257" s="302">
        <f t="shared" si="16"/>
        <v>91.06666666666668</v>
      </c>
      <c r="N257" s="303">
        <f t="shared" si="18"/>
        <v>1.1333333333333258</v>
      </c>
      <c r="O257" s="86">
        <f t="shared" si="19"/>
        <v>1556.3166666666666</v>
      </c>
    </row>
    <row r="258" spans="1:15" ht="9.75">
      <c r="A258" s="49">
        <f t="shared" si="17"/>
        <v>256</v>
      </c>
      <c r="B258" s="241" t="s">
        <v>237</v>
      </c>
      <c r="C258" s="241" t="s">
        <v>238</v>
      </c>
      <c r="D258" s="300">
        <v>88.68333333333335</v>
      </c>
      <c r="E258" s="247"/>
      <c r="F258" s="301"/>
      <c r="G258" s="247"/>
      <c r="H258" s="247"/>
      <c r="I258" s="58"/>
      <c r="J258" s="301"/>
      <c r="K258" s="58"/>
      <c r="L258" s="301"/>
      <c r="M258" s="302">
        <f t="shared" si="16"/>
        <v>88.68333333333335</v>
      </c>
      <c r="N258" s="303">
        <f aca="true" t="shared" si="20" ref="N258:N280">M257-M258</f>
        <v>2.3833333333333258</v>
      </c>
      <c r="O258" s="86">
        <f aca="true" t="shared" si="21" ref="O258:O280">$M$3-M258</f>
        <v>1558.6999999999998</v>
      </c>
    </row>
    <row r="259" spans="1:15" ht="9.75">
      <c r="A259" s="49">
        <f t="shared" si="17"/>
        <v>257</v>
      </c>
      <c r="B259" s="242" t="s">
        <v>647</v>
      </c>
      <c r="C259" s="242" t="s">
        <v>648</v>
      </c>
      <c r="D259" s="293"/>
      <c r="E259" s="293"/>
      <c r="F259" s="237"/>
      <c r="G259" s="247"/>
      <c r="H259" s="248">
        <v>88.35</v>
      </c>
      <c r="I259" s="58"/>
      <c r="J259" s="301"/>
      <c r="K259" s="58"/>
      <c r="L259" s="301"/>
      <c r="M259" s="302">
        <f aca="true" t="shared" si="22" ref="M259:M305">SUM(D259:K259)</f>
        <v>88.35</v>
      </c>
      <c r="N259" s="303">
        <f t="shared" si="20"/>
        <v>0.333333333333357</v>
      </c>
      <c r="O259" s="86">
        <f t="shared" si="21"/>
        <v>1559.0333333333333</v>
      </c>
    </row>
    <row r="260" spans="1:15" ht="9.75">
      <c r="A260" s="49">
        <f t="shared" si="17"/>
        <v>258</v>
      </c>
      <c r="B260" s="282" t="s">
        <v>334</v>
      </c>
      <c r="C260" s="282" t="s">
        <v>721</v>
      </c>
      <c r="D260" s="306"/>
      <c r="E260" s="247"/>
      <c r="F260" s="301"/>
      <c r="G260" s="247"/>
      <c r="H260" s="247"/>
      <c r="I260" s="58">
        <v>86.09999999999998</v>
      </c>
      <c r="J260" s="301"/>
      <c r="K260" s="58"/>
      <c r="L260" s="301"/>
      <c r="M260" s="302">
        <f t="shared" si="22"/>
        <v>86.09999999999998</v>
      </c>
      <c r="N260" s="303">
        <f t="shared" si="20"/>
        <v>2.250000000000014</v>
      </c>
      <c r="O260" s="86">
        <f t="shared" si="21"/>
        <v>1561.2833333333333</v>
      </c>
    </row>
    <row r="261" spans="1:15" ht="9.75">
      <c r="A261" s="49">
        <f aca="true" t="shared" si="23" ref="A261:A305">A260+1</f>
        <v>259</v>
      </c>
      <c r="B261" s="275" t="s">
        <v>772</v>
      </c>
      <c r="C261" s="275" t="s">
        <v>282</v>
      </c>
      <c r="D261" s="247"/>
      <c r="E261" s="247"/>
      <c r="F261" s="301"/>
      <c r="G261" s="301"/>
      <c r="H261" s="247"/>
      <c r="I261" s="301"/>
      <c r="J261" s="301"/>
      <c r="K261" s="58">
        <v>85.83333333333334</v>
      </c>
      <c r="L261" s="301"/>
      <c r="M261" s="302">
        <f t="shared" si="22"/>
        <v>85.83333333333334</v>
      </c>
      <c r="N261" s="303">
        <f t="shared" si="20"/>
        <v>0.2666666666666373</v>
      </c>
      <c r="O261" s="86">
        <f t="shared" si="21"/>
        <v>1561.55</v>
      </c>
    </row>
    <row r="262" spans="1:15" ht="9.75">
      <c r="A262" s="49">
        <f t="shared" si="23"/>
        <v>260</v>
      </c>
      <c r="B262" s="244" t="s">
        <v>357</v>
      </c>
      <c r="C262" s="244" t="s">
        <v>510</v>
      </c>
      <c r="D262" s="287"/>
      <c r="E262" s="247"/>
      <c r="F262" s="246">
        <v>82.28333333333333</v>
      </c>
      <c r="G262" s="247"/>
      <c r="H262" s="247"/>
      <c r="I262" s="58"/>
      <c r="J262" s="301"/>
      <c r="K262" s="58"/>
      <c r="L262" s="301"/>
      <c r="M262" s="302">
        <f t="shared" si="22"/>
        <v>82.28333333333333</v>
      </c>
      <c r="N262" s="303">
        <f t="shared" si="20"/>
        <v>3.5500000000000114</v>
      </c>
      <c r="O262" s="86">
        <f t="shared" si="21"/>
        <v>1565.1</v>
      </c>
    </row>
    <row r="263" spans="1:15" ht="9.75">
      <c r="A263" s="49">
        <f t="shared" si="23"/>
        <v>261</v>
      </c>
      <c r="B263" s="244" t="s">
        <v>71</v>
      </c>
      <c r="C263" s="244" t="s">
        <v>649</v>
      </c>
      <c r="D263" s="293"/>
      <c r="E263" s="293"/>
      <c r="F263" s="237"/>
      <c r="G263" s="247"/>
      <c r="H263" s="248">
        <v>81.66666666666667</v>
      </c>
      <c r="I263" s="58"/>
      <c r="J263" s="301"/>
      <c r="K263" s="58"/>
      <c r="L263" s="301"/>
      <c r="M263" s="302">
        <f t="shared" si="22"/>
        <v>81.66666666666667</v>
      </c>
      <c r="N263" s="303">
        <f t="shared" si="20"/>
        <v>0.61666666666666</v>
      </c>
      <c r="O263" s="86">
        <f t="shared" si="21"/>
        <v>1565.7166666666665</v>
      </c>
    </row>
    <row r="264" spans="1:15" ht="9.75">
      <c r="A264" s="49">
        <f t="shared" si="23"/>
        <v>262</v>
      </c>
      <c r="B264" s="275" t="s">
        <v>807</v>
      </c>
      <c r="C264" s="275" t="s">
        <v>836</v>
      </c>
      <c r="D264" s="247"/>
      <c r="E264" s="247"/>
      <c r="F264" s="301"/>
      <c r="G264" s="301"/>
      <c r="H264" s="247"/>
      <c r="I264" s="301"/>
      <c r="J264" s="301"/>
      <c r="K264" s="58">
        <v>80.81666666666668</v>
      </c>
      <c r="L264" s="301"/>
      <c r="M264" s="302">
        <f t="shared" si="22"/>
        <v>80.81666666666668</v>
      </c>
      <c r="N264" s="303">
        <f t="shared" si="20"/>
        <v>0.8499999999999943</v>
      </c>
      <c r="O264" s="86">
        <f t="shared" si="21"/>
        <v>1566.5666666666666</v>
      </c>
    </row>
    <row r="265" spans="1:15" ht="9.75">
      <c r="A265" s="49">
        <f t="shared" si="23"/>
        <v>263</v>
      </c>
      <c r="B265" s="241" t="s">
        <v>328</v>
      </c>
      <c r="C265" s="296" t="s">
        <v>329</v>
      </c>
      <c r="D265" s="247"/>
      <c r="E265" s="58">
        <v>80</v>
      </c>
      <c r="F265" s="301"/>
      <c r="G265" s="247"/>
      <c r="H265" s="247"/>
      <c r="I265" s="58"/>
      <c r="J265" s="301"/>
      <c r="K265" s="58"/>
      <c r="L265" s="301"/>
      <c r="M265" s="302">
        <f t="shared" si="22"/>
        <v>80</v>
      </c>
      <c r="N265" s="303">
        <f t="shared" si="20"/>
        <v>0.8166666666666771</v>
      </c>
      <c r="O265" s="86">
        <f t="shared" si="21"/>
        <v>1567.3833333333332</v>
      </c>
    </row>
    <row r="266" spans="1:15" ht="9.75">
      <c r="A266" s="49">
        <f t="shared" si="23"/>
        <v>264</v>
      </c>
      <c r="B266" s="275" t="s">
        <v>808</v>
      </c>
      <c r="C266" s="275" t="s">
        <v>837</v>
      </c>
      <c r="D266" s="247"/>
      <c r="E266" s="247"/>
      <c r="F266" s="301"/>
      <c r="G266" s="301"/>
      <c r="H266" s="247"/>
      <c r="I266" s="301"/>
      <c r="J266" s="301"/>
      <c r="K266" s="58">
        <v>80</v>
      </c>
      <c r="L266" s="301"/>
      <c r="M266" s="302">
        <f t="shared" si="22"/>
        <v>80</v>
      </c>
      <c r="N266" s="303">
        <f t="shared" si="20"/>
        <v>0</v>
      </c>
      <c r="O266" s="86">
        <f t="shared" si="21"/>
        <v>1567.3833333333332</v>
      </c>
    </row>
    <row r="267" spans="1:15" ht="9.75">
      <c r="A267" s="49">
        <f t="shared" si="23"/>
        <v>265</v>
      </c>
      <c r="B267" s="240" t="s">
        <v>791</v>
      </c>
      <c r="C267" s="297" t="s">
        <v>570</v>
      </c>
      <c r="D267" s="247"/>
      <c r="E267" s="247"/>
      <c r="F267" s="301"/>
      <c r="G267" s="247"/>
      <c r="H267" s="247"/>
      <c r="I267" s="301"/>
      <c r="J267" s="58">
        <v>80</v>
      </c>
      <c r="K267" s="58"/>
      <c r="L267" s="301"/>
      <c r="M267" s="302">
        <f t="shared" si="22"/>
        <v>80</v>
      </c>
      <c r="N267" s="303">
        <f t="shared" si="20"/>
        <v>0</v>
      </c>
      <c r="O267" s="86">
        <f t="shared" si="21"/>
        <v>1567.3833333333332</v>
      </c>
    </row>
    <row r="268" spans="1:15" ht="9.75">
      <c r="A268" s="49">
        <f t="shared" si="23"/>
        <v>266</v>
      </c>
      <c r="B268" s="275" t="s">
        <v>809</v>
      </c>
      <c r="C268" s="275" t="s">
        <v>564</v>
      </c>
      <c r="D268" s="247"/>
      <c r="E268" s="247"/>
      <c r="F268" s="301"/>
      <c r="G268" s="301"/>
      <c r="H268" s="247"/>
      <c r="I268" s="301"/>
      <c r="J268" s="301"/>
      <c r="K268" s="58">
        <v>80</v>
      </c>
      <c r="L268" s="301"/>
      <c r="M268" s="302">
        <f t="shared" si="22"/>
        <v>80</v>
      </c>
      <c r="N268" s="303">
        <f t="shared" si="20"/>
        <v>0</v>
      </c>
      <c r="O268" s="86">
        <f t="shared" si="21"/>
        <v>1567.3833333333332</v>
      </c>
    </row>
    <row r="269" spans="1:15" ht="9.75">
      <c r="A269" s="49">
        <f t="shared" si="23"/>
        <v>267</v>
      </c>
      <c r="B269" s="241" t="s">
        <v>447</v>
      </c>
      <c r="C269" s="244" t="s">
        <v>741</v>
      </c>
      <c r="D269" s="280"/>
      <c r="E269" s="246"/>
      <c r="F269" s="247"/>
      <c r="G269" s="247"/>
      <c r="H269" s="249">
        <v>40</v>
      </c>
      <c r="I269" s="58">
        <v>40</v>
      </c>
      <c r="J269" s="301"/>
      <c r="K269" s="58"/>
      <c r="L269" s="301"/>
      <c r="M269" s="302">
        <f t="shared" si="22"/>
        <v>80</v>
      </c>
      <c r="N269" s="303">
        <f t="shared" si="20"/>
        <v>0</v>
      </c>
      <c r="O269" s="86">
        <f t="shared" si="21"/>
        <v>1567.3833333333332</v>
      </c>
    </row>
    <row r="270" spans="1:15" ht="9.75">
      <c r="A270" s="49">
        <f t="shared" si="23"/>
        <v>268</v>
      </c>
      <c r="B270" s="244" t="s">
        <v>511</v>
      </c>
      <c r="C270" s="244" t="s">
        <v>512</v>
      </c>
      <c r="D270" s="287"/>
      <c r="E270" s="247"/>
      <c r="F270" s="246">
        <v>75.26666666666667</v>
      </c>
      <c r="G270" s="247"/>
      <c r="H270" s="247"/>
      <c r="I270" s="58"/>
      <c r="J270" s="301"/>
      <c r="K270" s="58"/>
      <c r="L270" s="301"/>
      <c r="M270" s="302">
        <f t="shared" si="22"/>
        <v>75.26666666666667</v>
      </c>
      <c r="N270" s="303">
        <f t="shared" si="20"/>
        <v>4.733333333333334</v>
      </c>
      <c r="O270" s="86">
        <f t="shared" si="21"/>
        <v>1572.1166666666666</v>
      </c>
    </row>
    <row r="271" spans="1:15" ht="9.75">
      <c r="A271" s="49">
        <f t="shared" si="23"/>
        <v>269</v>
      </c>
      <c r="B271" s="241" t="s">
        <v>240</v>
      </c>
      <c r="C271" s="241" t="s">
        <v>241</v>
      </c>
      <c r="D271" s="300">
        <v>75.06666666666666</v>
      </c>
      <c r="E271" s="247"/>
      <c r="F271" s="301"/>
      <c r="G271" s="247"/>
      <c r="H271" s="247"/>
      <c r="I271" s="58"/>
      <c r="J271" s="301"/>
      <c r="K271" s="58"/>
      <c r="L271" s="301"/>
      <c r="M271" s="302">
        <f t="shared" si="22"/>
        <v>75.06666666666666</v>
      </c>
      <c r="N271" s="303">
        <f t="shared" si="20"/>
        <v>0.20000000000000284</v>
      </c>
      <c r="O271" s="86">
        <f t="shared" si="21"/>
        <v>1572.3166666666666</v>
      </c>
    </row>
    <row r="272" spans="1:15" ht="9.75">
      <c r="A272" s="49">
        <f t="shared" si="23"/>
        <v>270</v>
      </c>
      <c r="B272" s="258" t="s">
        <v>706</v>
      </c>
      <c r="C272" s="258" t="s">
        <v>726</v>
      </c>
      <c r="D272" s="287"/>
      <c r="E272" s="247"/>
      <c r="F272" s="301"/>
      <c r="G272" s="247"/>
      <c r="H272" s="247"/>
      <c r="I272" s="248">
        <v>73.7</v>
      </c>
      <c r="J272" s="301"/>
      <c r="K272" s="58"/>
      <c r="L272" s="301"/>
      <c r="M272" s="302">
        <f t="shared" si="22"/>
        <v>73.7</v>
      </c>
      <c r="N272" s="303">
        <f t="shared" si="20"/>
        <v>1.36666666666666</v>
      </c>
      <c r="O272" s="86">
        <f t="shared" si="21"/>
        <v>1573.6833333333332</v>
      </c>
    </row>
    <row r="273" spans="1:15" ht="9.75">
      <c r="A273" s="49">
        <f t="shared" si="23"/>
        <v>271</v>
      </c>
      <c r="B273" s="244" t="s">
        <v>591</v>
      </c>
      <c r="C273" s="244" t="s">
        <v>570</v>
      </c>
      <c r="D273" s="293"/>
      <c r="E273" s="293"/>
      <c r="F273" s="293"/>
      <c r="G273" s="237">
        <v>73.68333333333332</v>
      </c>
      <c r="H273" s="247"/>
      <c r="I273" s="58"/>
      <c r="J273" s="301"/>
      <c r="K273" s="58"/>
      <c r="L273" s="301"/>
      <c r="M273" s="302">
        <f t="shared" si="22"/>
        <v>73.68333333333332</v>
      </c>
      <c r="N273" s="303">
        <f t="shared" si="20"/>
        <v>0.01666666666667993</v>
      </c>
      <c r="O273" s="86">
        <f t="shared" si="21"/>
        <v>1573.6999999999998</v>
      </c>
    </row>
    <row r="274" spans="1:15" ht="9.75">
      <c r="A274" s="49">
        <f t="shared" si="23"/>
        <v>272</v>
      </c>
      <c r="B274" s="244" t="s">
        <v>660</v>
      </c>
      <c r="C274" s="244" t="s">
        <v>661</v>
      </c>
      <c r="D274" s="280"/>
      <c r="E274" s="246"/>
      <c r="F274" s="247"/>
      <c r="G274" s="247"/>
      <c r="H274" s="249">
        <v>71.75</v>
      </c>
      <c r="I274" s="58"/>
      <c r="J274" s="301"/>
      <c r="K274" s="58"/>
      <c r="L274" s="301"/>
      <c r="M274" s="302">
        <f t="shared" si="22"/>
        <v>71.75</v>
      </c>
      <c r="N274" s="303">
        <f t="shared" si="20"/>
        <v>1.933333333333323</v>
      </c>
      <c r="O274" s="86">
        <f t="shared" si="21"/>
        <v>1575.6333333333332</v>
      </c>
    </row>
    <row r="275" spans="1:15" ht="9.75">
      <c r="A275" s="49">
        <f t="shared" si="23"/>
        <v>273</v>
      </c>
      <c r="B275" s="241" t="s">
        <v>696</v>
      </c>
      <c r="C275" s="241" t="s">
        <v>545</v>
      </c>
      <c r="D275" s="305"/>
      <c r="E275" s="247"/>
      <c r="F275" s="301"/>
      <c r="G275" s="247"/>
      <c r="H275" s="247"/>
      <c r="I275" s="58">
        <v>68.85</v>
      </c>
      <c r="J275" s="301"/>
      <c r="K275" s="58"/>
      <c r="L275" s="301"/>
      <c r="M275" s="302">
        <f t="shared" si="22"/>
        <v>68.85</v>
      </c>
      <c r="N275" s="303">
        <f t="shared" si="20"/>
        <v>2.9000000000000057</v>
      </c>
      <c r="O275" s="86">
        <f t="shared" si="21"/>
        <v>1578.5333333333333</v>
      </c>
    </row>
    <row r="276" spans="1:15" ht="9.75">
      <c r="A276" s="49">
        <f t="shared" si="23"/>
        <v>274</v>
      </c>
      <c r="B276" s="244" t="s">
        <v>592</v>
      </c>
      <c r="C276" s="244" t="s">
        <v>571</v>
      </c>
      <c r="D276" s="293"/>
      <c r="E276" s="293"/>
      <c r="F276" s="293"/>
      <c r="G276" s="237">
        <v>68.43333333333334</v>
      </c>
      <c r="H276" s="247"/>
      <c r="I276" s="58"/>
      <c r="J276" s="301"/>
      <c r="K276" s="58"/>
      <c r="L276" s="301"/>
      <c r="M276" s="302">
        <f t="shared" si="22"/>
        <v>68.43333333333334</v>
      </c>
      <c r="N276" s="303">
        <f t="shared" si="20"/>
        <v>0.4166666666666572</v>
      </c>
      <c r="O276" s="86">
        <f t="shared" si="21"/>
        <v>1578.9499999999998</v>
      </c>
    </row>
    <row r="277" spans="1:15" ht="9.75">
      <c r="A277" s="49">
        <f t="shared" si="23"/>
        <v>275</v>
      </c>
      <c r="B277" s="283" t="s">
        <v>190</v>
      </c>
      <c r="C277" s="274" t="s">
        <v>191</v>
      </c>
      <c r="D277" s="249">
        <v>67.23333333333333</v>
      </c>
      <c r="E277" s="262"/>
      <c r="F277" s="301"/>
      <c r="G277" s="247"/>
      <c r="H277" s="247"/>
      <c r="I277" s="58"/>
      <c r="J277" s="301"/>
      <c r="K277" s="58"/>
      <c r="L277" s="301"/>
      <c r="M277" s="302">
        <f t="shared" si="22"/>
        <v>67.23333333333333</v>
      </c>
      <c r="N277" s="303">
        <f t="shared" si="20"/>
        <v>1.2000000000000028</v>
      </c>
      <c r="O277" s="86">
        <f t="shared" si="21"/>
        <v>1580.1499999999999</v>
      </c>
    </row>
    <row r="278" spans="1:15" ht="9.75">
      <c r="A278" s="49">
        <f t="shared" si="23"/>
        <v>276</v>
      </c>
      <c r="B278" s="244" t="s">
        <v>662</v>
      </c>
      <c r="C278" s="244" t="s">
        <v>573</v>
      </c>
      <c r="D278" s="280"/>
      <c r="E278" s="246"/>
      <c r="F278" s="247"/>
      <c r="G278" s="247"/>
      <c r="H278" s="249">
        <v>65.56666666666666</v>
      </c>
      <c r="I278" s="58"/>
      <c r="J278" s="301"/>
      <c r="K278" s="58"/>
      <c r="L278" s="301"/>
      <c r="M278" s="302">
        <f t="shared" si="22"/>
        <v>65.56666666666666</v>
      </c>
      <c r="N278" s="303">
        <f t="shared" si="20"/>
        <v>1.6666666666666714</v>
      </c>
      <c r="O278" s="86">
        <f t="shared" si="21"/>
        <v>1581.8166666666666</v>
      </c>
    </row>
    <row r="279" spans="1:15" ht="9.75">
      <c r="A279" s="49">
        <f t="shared" si="23"/>
        <v>277</v>
      </c>
      <c r="B279" s="241" t="s">
        <v>194</v>
      </c>
      <c r="C279" s="241" t="s">
        <v>195</v>
      </c>
      <c r="D279" s="249">
        <v>65</v>
      </c>
      <c r="E279" s="247"/>
      <c r="F279" s="301"/>
      <c r="G279" s="247"/>
      <c r="H279" s="260"/>
      <c r="I279" s="58"/>
      <c r="J279" s="301"/>
      <c r="K279" s="58"/>
      <c r="L279" s="301"/>
      <c r="M279" s="302">
        <f t="shared" si="22"/>
        <v>65</v>
      </c>
      <c r="N279" s="303">
        <f t="shared" si="20"/>
        <v>0.5666666666666629</v>
      </c>
      <c r="O279" s="86">
        <f t="shared" si="21"/>
        <v>1582.3833333333332</v>
      </c>
    </row>
    <row r="280" spans="1:15" ht="9.75">
      <c r="A280" s="49">
        <f t="shared" si="23"/>
        <v>278</v>
      </c>
      <c r="B280" s="240" t="s">
        <v>669</v>
      </c>
      <c r="C280" s="297" t="s">
        <v>775</v>
      </c>
      <c r="D280" s="247"/>
      <c r="E280" s="247"/>
      <c r="F280" s="301"/>
      <c r="G280" s="247"/>
      <c r="H280" s="247"/>
      <c r="I280" s="301"/>
      <c r="J280" s="58">
        <v>63.233333333333334</v>
      </c>
      <c r="K280" s="58"/>
      <c r="L280" s="301"/>
      <c r="M280" s="302">
        <f t="shared" si="22"/>
        <v>63.233333333333334</v>
      </c>
      <c r="N280" s="303">
        <f t="shared" si="20"/>
        <v>1.7666666666666657</v>
      </c>
      <c r="O280" s="86">
        <f t="shared" si="21"/>
        <v>1584.1499999999999</v>
      </c>
    </row>
    <row r="281" spans="1:15" ht="9.75">
      <c r="A281" s="49">
        <f t="shared" si="23"/>
        <v>279</v>
      </c>
      <c r="B281" s="235" t="s">
        <v>172</v>
      </c>
      <c r="C281" s="235" t="s">
        <v>218</v>
      </c>
      <c r="D281" s="293"/>
      <c r="E281" s="293"/>
      <c r="F281" s="293"/>
      <c r="G281" s="237">
        <v>60</v>
      </c>
      <c r="H281" s="247"/>
      <c r="I281" s="58"/>
      <c r="J281" s="301"/>
      <c r="K281" s="58"/>
      <c r="L281" s="301"/>
      <c r="M281" s="302">
        <f t="shared" si="22"/>
        <v>60</v>
      </c>
      <c r="N281" s="303">
        <f aca="true" t="shared" si="24" ref="N281:N305">M280-M281</f>
        <v>3.2333333333333343</v>
      </c>
      <c r="O281" s="86">
        <f aca="true" t="shared" si="25" ref="O281:O305">$M$3-M281</f>
        <v>1587.3833333333332</v>
      </c>
    </row>
    <row r="282" spans="1:15" ht="9.75">
      <c r="A282" s="49">
        <f t="shared" si="23"/>
        <v>280</v>
      </c>
      <c r="B282" s="240" t="s">
        <v>360</v>
      </c>
      <c r="C282" s="240" t="s">
        <v>164</v>
      </c>
      <c r="D282" s="247"/>
      <c r="E282" s="58">
        <v>60</v>
      </c>
      <c r="F282" s="301"/>
      <c r="G282" s="247"/>
      <c r="H282" s="247"/>
      <c r="I282" s="58"/>
      <c r="J282" s="301"/>
      <c r="K282" s="58"/>
      <c r="L282" s="301"/>
      <c r="M282" s="302">
        <f t="shared" si="22"/>
        <v>60</v>
      </c>
      <c r="N282" s="303">
        <f t="shared" si="24"/>
        <v>0</v>
      </c>
      <c r="O282" s="86">
        <f t="shared" si="25"/>
        <v>1587.3833333333332</v>
      </c>
    </row>
    <row r="283" spans="1:15" ht="9.75">
      <c r="A283" s="49">
        <f t="shared" si="23"/>
        <v>281</v>
      </c>
      <c r="B283" s="281" t="s">
        <v>357</v>
      </c>
      <c r="C283" s="299" t="s">
        <v>556</v>
      </c>
      <c r="D283" s="293"/>
      <c r="E283" s="293"/>
      <c r="F283" s="293"/>
      <c r="G283" s="237">
        <v>60</v>
      </c>
      <c r="H283" s="247"/>
      <c r="I283" s="58"/>
      <c r="J283" s="301"/>
      <c r="K283" s="58"/>
      <c r="L283" s="301"/>
      <c r="M283" s="302">
        <f t="shared" si="22"/>
        <v>60</v>
      </c>
      <c r="N283" s="303">
        <f t="shared" si="24"/>
        <v>0</v>
      </c>
      <c r="O283" s="86">
        <f t="shared" si="25"/>
        <v>1587.3833333333332</v>
      </c>
    </row>
    <row r="284" spans="1:15" ht="9.75">
      <c r="A284" s="49">
        <f t="shared" si="23"/>
        <v>282</v>
      </c>
      <c r="B284" s="241" t="s">
        <v>246</v>
      </c>
      <c r="C284" s="241" t="s">
        <v>247</v>
      </c>
      <c r="D284" s="300">
        <v>58.5</v>
      </c>
      <c r="E284" s="247"/>
      <c r="F284" s="301"/>
      <c r="G284" s="247"/>
      <c r="H284" s="247"/>
      <c r="I284" s="58"/>
      <c r="J284" s="301"/>
      <c r="K284" s="58"/>
      <c r="L284" s="301"/>
      <c r="M284" s="302">
        <f t="shared" si="22"/>
        <v>58.5</v>
      </c>
      <c r="N284" s="303">
        <f t="shared" si="24"/>
        <v>1.5</v>
      </c>
      <c r="O284" s="86">
        <f t="shared" si="25"/>
        <v>1588.8833333333332</v>
      </c>
    </row>
    <row r="285" spans="1:15" ht="9.75">
      <c r="A285" s="49">
        <f t="shared" si="23"/>
        <v>283</v>
      </c>
      <c r="B285" s="244" t="s">
        <v>448</v>
      </c>
      <c r="C285" s="244" t="s">
        <v>663</v>
      </c>
      <c r="D285" s="280"/>
      <c r="E285" s="246"/>
      <c r="F285" s="247"/>
      <c r="G285" s="247"/>
      <c r="H285" s="249">
        <v>58.099999999999994</v>
      </c>
      <c r="I285" s="58"/>
      <c r="J285" s="301"/>
      <c r="K285" s="58"/>
      <c r="L285" s="301"/>
      <c r="M285" s="302">
        <f t="shared" si="22"/>
        <v>58.099999999999994</v>
      </c>
      <c r="N285" s="303">
        <f t="shared" si="24"/>
        <v>0.4000000000000057</v>
      </c>
      <c r="O285" s="86">
        <f t="shared" si="25"/>
        <v>1589.2833333333333</v>
      </c>
    </row>
    <row r="286" spans="1:15" ht="9.75">
      <c r="A286" s="49">
        <f t="shared" si="23"/>
        <v>284</v>
      </c>
      <c r="B286" s="240" t="s">
        <v>776</v>
      </c>
      <c r="C286" s="297" t="s">
        <v>415</v>
      </c>
      <c r="D286" s="247"/>
      <c r="E286" s="247"/>
      <c r="F286" s="301"/>
      <c r="G286" s="247"/>
      <c r="H286" s="247"/>
      <c r="I286" s="301"/>
      <c r="J286" s="58">
        <v>53.96666666666667</v>
      </c>
      <c r="K286" s="58"/>
      <c r="L286" s="301"/>
      <c r="M286" s="302">
        <f t="shared" si="22"/>
        <v>53.96666666666667</v>
      </c>
      <c r="N286" s="303">
        <f t="shared" si="24"/>
        <v>4.133333333333326</v>
      </c>
      <c r="O286" s="86">
        <f t="shared" si="25"/>
        <v>1593.4166666666665</v>
      </c>
    </row>
    <row r="287" spans="1:15" ht="9.75">
      <c r="A287" s="49">
        <f t="shared" si="23"/>
        <v>285</v>
      </c>
      <c r="B287" s="244" t="s">
        <v>664</v>
      </c>
      <c r="C287" s="244" t="s">
        <v>665</v>
      </c>
      <c r="D287" s="280"/>
      <c r="E287" s="246"/>
      <c r="F287" s="247"/>
      <c r="G287" s="247"/>
      <c r="H287" s="249">
        <v>53.08333333333333</v>
      </c>
      <c r="I287" s="58"/>
      <c r="J287" s="301"/>
      <c r="K287" s="58"/>
      <c r="L287" s="301"/>
      <c r="M287" s="302">
        <f t="shared" si="22"/>
        <v>53.08333333333333</v>
      </c>
      <c r="N287" s="303">
        <f t="shared" si="24"/>
        <v>0.88333333333334</v>
      </c>
      <c r="O287" s="86">
        <f t="shared" si="25"/>
        <v>1594.3</v>
      </c>
    </row>
    <row r="288" spans="1:15" ht="9.75">
      <c r="A288" s="49">
        <f t="shared" si="23"/>
        <v>286</v>
      </c>
      <c r="B288" s="244" t="s">
        <v>71</v>
      </c>
      <c r="C288" s="242" t="s">
        <v>727</v>
      </c>
      <c r="D288" s="304"/>
      <c r="E288" s="247"/>
      <c r="F288" s="301"/>
      <c r="G288" s="247"/>
      <c r="H288" s="247"/>
      <c r="I288" s="248">
        <v>51.64999999999999</v>
      </c>
      <c r="J288" s="301"/>
      <c r="K288" s="58"/>
      <c r="L288" s="301"/>
      <c r="M288" s="302">
        <f t="shared" si="22"/>
        <v>51.64999999999999</v>
      </c>
      <c r="N288" s="303">
        <f t="shared" si="24"/>
        <v>1.4333333333333371</v>
      </c>
      <c r="O288" s="86">
        <f t="shared" si="25"/>
        <v>1595.7333333333331</v>
      </c>
    </row>
    <row r="289" spans="1:15" ht="9.75">
      <c r="A289" s="49">
        <f t="shared" si="23"/>
        <v>287</v>
      </c>
      <c r="B289" s="241" t="s">
        <v>248</v>
      </c>
      <c r="C289" s="241" t="s">
        <v>249</v>
      </c>
      <c r="D289" s="300">
        <v>51.48333333333334</v>
      </c>
      <c r="E289" s="260"/>
      <c r="F289" s="301"/>
      <c r="G289" s="247"/>
      <c r="H289" s="247"/>
      <c r="I289" s="58"/>
      <c r="J289" s="301"/>
      <c r="K289" s="58"/>
      <c r="L289" s="301"/>
      <c r="M289" s="302">
        <f t="shared" si="22"/>
        <v>51.48333333333334</v>
      </c>
      <c r="N289" s="303">
        <f t="shared" si="24"/>
        <v>0.1666666666666501</v>
      </c>
      <c r="O289" s="86">
        <f t="shared" si="25"/>
        <v>1595.8999999999999</v>
      </c>
    </row>
    <row r="290" spans="1:15" ht="9.75">
      <c r="A290" s="49">
        <f t="shared" si="23"/>
        <v>288</v>
      </c>
      <c r="B290" s="244" t="s">
        <v>595</v>
      </c>
      <c r="C290" s="244" t="s">
        <v>573</v>
      </c>
      <c r="D290" s="293"/>
      <c r="E290" s="293"/>
      <c r="F290" s="293"/>
      <c r="G290" s="237">
        <v>49.03333333333333</v>
      </c>
      <c r="H290" s="247"/>
      <c r="I290" s="58"/>
      <c r="J290" s="301"/>
      <c r="K290" s="58"/>
      <c r="L290" s="301"/>
      <c r="M290" s="302">
        <f t="shared" si="22"/>
        <v>49.03333333333333</v>
      </c>
      <c r="N290" s="303">
        <f t="shared" si="24"/>
        <v>2.45000000000001</v>
      </c>
      <c r="O290" s="86">
        <f t="shared" si="25"/>
        <v>1598.35</v>
      </c>
    </row>
    <row r="291" spans="1:15" ht="9.75">
      <c r="A291" s="49">
        <f t="shared" si="23"/>
        <v>289</v>
      </c>
      <c r="B291" s="240" t="s">
        <v>380</v>
      </c>
      <c r="C291" s="240" t="s">
        <v>381</v>
      </c>
      <c r="D291" s="247"/>
      <c r="E291" s="58">
        <v>47.78333333333332</v>
      </c>
      <c r="F291" s="301"/>
      <c r="G291" s="247"/>
      <c r="H291" s="247"/>
      <c r="I291" s="58"/>
      <c r="J291" s="301"/>
      <c r="K291" s="58"/>
      <c r="L291" s="301"/>
      <c r="M291" s="302">
        <f t="shared" si="22"/>
        <v>47.78333333333332</v>
      </c>
      <c r="N291" s="303">
        <f t="shared" si="24"/>
        <v>1.2500000000000142</v>
      </c>
      <c r="O291" s="86">
        <f t="shared" si="25"/>
        <v>1599.6</v>
      </c>
    </row>
    <row r="292" spans="1:15" ht="9.75">
      <c r="A292" s="49">
        <f t="shared" si="23"/>
        <v>290</v>
      </c>
      <c r="B292" s="244" t="s">
        <v>666</v>
      </c>
      <c r="C292" s="244" t="s">
        <v>667</v>
      </c>
      <c r="D292" s="280"/>
      <c r="E292" s="246"/>
      <c r="F292" s="247"/>
      <c r="G292" s="247"/>
      <c r="H292" s="249">
        <v>45.36666666666668</v>
      </c>
      <c r="I292" s="58"/>
      <c r="J292" s="301"/>
      <c r="K292" s="58"/>
      <c r="L292" s="301"/>
      <c r="M292" s="302">
        <f t="shared" si="22"/>
        <v>45.36666666666668</v>
      </c>
      <c r="N292" s="303">
        <f t="shared" si="24"/>
        <v>2.416666666666636</v>
      </c>
      <c r="O292" s="86">
        <f t="shared" si="25"/>
        <v>1602.0166666666664</v>
      </c>
    </row>
    <row r="293" spans="1:15" ht="9.75">
      <c r="A293" s="49">
        <f t="shared" si="23"/>
        <v>291</v>
      </c>
      <c r="B293" s="241" t="s">
        <v>250</v>
      </c>
      <c r="C293" s="241" t="s">
        <v>251</v>
      </c>
      <c r="D293" s="300">
        <v>45.28333333333333</v>
      </c>
      <c r="E293" s="262"/>
      <c r="F293" s="301"/>
      <c r="G293" s="247"/>
      <c r="H293" s="247"/>
      <c r="I293" s="58"/>
      <c r="J293" s="301"/>
      <c r="K293" s="58"/>
      <c r="L293" s="301"/>
      <c r="M293" s="302">
        <f t="shared" si="22"/>
        <v>45.28333333333333</v>
      </c>
      <c r="N293" s="303">
        <f t="shared" si="24"/>
        <v>0.08333333333334991</v>
      </c>
      <c r="O293" s="86">
        <f t="shared" si="25"/>
        <v>1602.1</v>
      </c>
    </row>
    <row r="294" spans="1:15" ht="9.75">
      <c r="A294" s="49">
        <f t="shared" si="23"/>
        <v>292</v>
      </c>
      <c r="B294" s="241" t="s">
        <v>263</v>
      </c>
      <c r="C294" s="241" t="s">
        <v>264</v>
      </c>
      <c r="D294" s="300">
        <v>45</v>
      </c>
      <c r="E294" s="262"/>
      <c r="F294" s="301"/>
      <c r="G294" s="247"/>
      <c r="H294" s="247"/>
      <c r="I294" s="58"/>
      <c r="J294" s="301"/>
      <c r="K294" s="58"/>
      <c r="L294" s="301"/>
      <c r="M294" s="302">
        <f t="shared" si="22"/>
        <v>45</v>
      </c>
      <c r="N294" s="303">
        <f t="shared" si="24"/>
        <v>0.28333333333333144</v>
      </c>
      <c r="O294" s="86">
        <f t="shared" si="25"/>
        <v>1602.3833333333332</v>
      </c>
    </row>
    <row r="295" spans="1:15" ht="9.75">
      <c r="A295" s="49">
        <f t="shared" si="23"/>
        <v>293</v>
      </c>
      <c r="B295" s="241" t="s">
        <v>269</v>
      </c>
      <c r="C295" s="241" t="s">
        <v>270</v>
      </c>
      <c r="D295" s="300">
        <v>45</v>
      </c>
      <c r="E295" s="262"/>
      <c r="F295" s="301"/>
      <c r="G295" s="247"/>
      <c r="H295" s="247"/>
      <c r="I295" s="58"/>
      <c r="J295" s="301"/>
      <c r="K295" s="58"/>
      <c r="L295" s="301"/>
      <c r="M295" s="302">
        <f t="shared" si="22"/>
        <v>45</v>
      </c>
      <c r="N295" s="303">
        <f t="shared" si="24"/>
        <v>0</v>
      </c>
      <c r="O295" s="86">
        <f t="shared" si="25"/>
        <v>1602.3833333333332</v>
      </c>
    </row>
    <row r="296" spans="1:15" ht="9.75">
      <c r="A296" s="49">
        <f t="shared" si="23"/>
        <v>294</v>
      </c>
      <c r="B296" s="244" t="s">
        <v>518</v>
      </c>
      <c r="C296" s="244" t="s">
        <v>251</v>
      </c>
      <c r="D296" s="287"/>
      <c r="E296" s="247"/>
      <c r="F296" s="246">
        <v>40</v>
      </c>
      <c r="G296" s="247"/>
      <c r="H296" s="247"/>
      <c r="I296" s="58"/>
      <c r="J296" s="301"/>
      <c r="K296" s="58"/>
      <c r="L296" s="301"/>
      <c r="M296" s="302">
        <f t="shared" si="22"/>
        <v>40</v>
      </c>
      <c r="N296" s="303">
        <f t="shared" si="24"/>
        <v>5</v>
      </c>
      <c r="O296" s="86">
        <f t="shared" si="25"/>
        <v>1607.3833333333332</v>
      </c>
    </row>
    <row r="297" spans="1:15" ht="9.75">
      <c r="A297" s="49">
        <f t="shared" si="23"/>
        <v>295</v>
      </c>
      <c r="B297" s="242" t="s">
        <v>506</v>
      </c>
      <c r="C297" s="242" t="s">
        <v>730</v>
      </c>
      <c r="D297" s="304"/>
      <c r="E297" s="247"/>
      <c r="F297" s="301"/>
      <c r="G297" s="247"/>
      <c r="H297" s="247"/>
      <c r="I297" s="58">
        <v>40</v>
      </c>
      <c r="J297" s="301"/>
      <c r="K297" s="58"/>
      <c r="L297" s="301"/>
      <c r="M297" s="302">
        <f t="shared" si="22"/>
        <v>40</v>
      </c>
      <c r="N297" s="303">
        <f t="shared" si="24"/>
        <v>0</v>
      </c>
      <c r="O297" s="86">
        <f t="shared" si="25"/>
        <v>1607.3833333333332</v>
      </c>
    </row>
    <row r="298" spans="1:15" ht="9.75">
      <c r="A298" s="49">
        <f t="shared" si="23"/>
        <v>296</v>
      </c>
      <c r="B298" s="244" t="s">
        <v>519</v>
      </c>
      <c r="C298" s="244" t="s">
        <v>520</v>
      </c>
      <c r="D298" s="287"/>
      <c r="E298" s="247"/>
      <c r="F298" s="246">
        <v>40</v>
      </c>
      <c r="G298" s="247"/>
      <c r="H298" s="247"/>
      <c r="I298" s="58"/>
      <c r="J298" s="301"/>
      <c r="K298" s="58"/>
      <c r="L298" s="301"/>
      <c r="M298" s="302">
        <f t="shared" si="22"/>
        <v>40</v>
      </c>
      <c r="N298" s="303">
        <f t="shared" si="24"/>
        <v>0</v>
      </c>
      <c r="O298" s="86">
        <f t="shared" si="25"/>
        <v>1607.3833333333332</v>
      </c>
    </row>
    <row r="299" spans="1:15" ht="9.75">
      <c r="A299" s="49">
        <f t="shared" si="23"/>
        <v>297</v>
      </c>
      <c r="B299" s="242" t="s">
        <v>709</v>
      </c>
      <c r="C299" s="242" t="s">
        <v>731</v>
      </c>
      <c r="D299" s="287"/>
      <c r="E299" s="247"/>
      <c r="F299" s="301"/>
      <c r="G299" s="247"/>
      <c r="H299" s="247"/>
      <c r="I299" s="58">
        <v>40</v>
      </c>
      <c r="J299" s="301"/>
      <c r="K299" s="58"/>
      <c r="L299" s="301"/>
      <c r="M299" s="302">
        <f t="shared" si="22"/>
        <v>40</v>
      </c>
      <c r="N299" s="303">
        <f t="shared" si="24"/>
        <v>0</v>
      </c>
      <c r="O299" s="86">
        <f t="shared" si="25"/>
        <v>1607.3833333333332</v>
      </c>
    </row>
    <row r="300" spans="1:15" ht="9.75">
      <c r="A300" s="49">
        <f t="shared" si="23"/>
        <v>298</v>
      </c>
      <c r="B300" s="241" t="s">
        <v>100</v>
      </c>
      <c r="C300" s="244" t="s">
        <v>522</v>
      </c>
      <c r="D300" s="280"/>
      <c r="E300" s="247"/>
      <c r="F300" s="246">
        <v>40</v>
      </c>
      <c r="G300" s="247"/>
      <c r="H300" s="260"/>
      <c r="I300" s="58"/>
      <c r="J300" s="301"/>
      <c r="K300" s="58"/>
      <c r="L300" s="301"/>
      <c r="M300" s="302">
        <f t="shared" si="22"/>
        <v>40</v>
      </c>
      <c r="N300" s="303">
        <f t="shared" si="24"/>
        <v>0</v>
      </c>
      <c r="O300" s="86">
        <f t="shared" si="25"/>
        <v>1607.3833333333332</v>
      </c>
    </row>
    <row r="301" spans="1:15" ht="9.75">
      <c r="A301" s="49">
        <f t="shared" si="23"/>
        <v>299</v>
      </c>
      <c r="B301" s="242" t="s">
        <v>708</v>
      </c>
      <c r="C301" s="242" t="s">
        <v>663</v>
      </c>
      <c r="D301" s="304"/>
      <c r="E301" s="247"/>
      <c r="F301" s="301"/>
      <c r="G301" s="247"/>
      <c r="H301" s="247"/>
      <c r="I301" s="58">
        <v>40</v>
      </c>
      <c r="J301" s="301"/>
      <c r="K301" s="58"/>
      <c r="L301" s="301"/>
      <c r="M301" s="302">
        <f t="shared" si="22"/>
        <v>40</v>
      </c>
      <c r="N301" s="303">
        <f t="shared" si="24"/>
        <v>0</v>
      </c>
      <c r="O301" s="86">
        <f t="shared" si="25"/>
        <v>1607.3833333333332</v>
      </c>
    </row>
    <row r="302" spans="1:15" ht="9.75">
      <c r="A302" s="49">
        <f t="shared" si="23"/>
        <v>300</v>
      </c>
      <c r="B302" s="242" t="s">
        <v>740</v>
      </c>
      <c r="C302" s="242" t="s">
        <v>663</v>
      </c>
      <c r="D302" s="293"/>
      <c r="E302" s="293"/>
      <c r="F302" s="237"/>
      <c r="G302" s="238"/>
      <c r="H302" s="247"/>
      <c r="I302" s="248">
        <v>40</v>
      </c>
      <c r="J302" s="301"/>
      <c r="K302" s="58"/>
      <c r="L302" s="301"/>
      <c r="M302" s="302">
        <f t="shared" si="22"/>
        <v>40</v>
      </c>
      <c r="N302" s="303">
        <f t="shared" si="24"/>
        <v>0</v>
      </c>
      <c r="O302" s="86">
        <f t="shared" si="25"/>
        <v>1607.3833333333332</v>
      </c>
    </row>
    <row r="303" spans="1:15" ht="9.75">
      <c r="A303" s="49">
        <f t="shared" si="23"/>
        <v>301</v>
      </c>
      <c r="B303" s="242" t="s">
        <v>271</v>
      </c>
      <c r="C303" s="242" t="s">
        <v>270</v>
      </c>
      <c r="D303" s="304"/>
      <c r="E303" s="247"/>
      <c r="F303" s="301"/>
      <c r="G303" s="247"/>
      <c r="H303" s="247"/>
      <c r="I303" s="58">
        <v>40</v>
      </c>
      <c r="J303" s="301"/>
      <c r="K303" s="58"/>
      <c r="L303" s="301"/>
      <c r="M303" s="302">
        <f t="shared" si="22"/>
        <v>40</v>
      </c>
      <c r="N303" s="303">
        <f t="shared" si="24"/>
        <v>0</v>
      </c>
      <c r="O303" s="86">
        <f t="shared" si="25"/>
        <v>1607.3833333333332</v>
      </c>
    </row>
    <row r="304" spans="1:15" ht="9.75">
      <c r="A304" s="49">
        <f t="shared" si="23"/>
        <v>302</v>
      </c>
      <c r="B304" s="242" t="s">
        <v>739</v>
      </c>
      <c r="C304" s="242" t="s">
        <v>729</v>
      </c>
      <c r="D304" s="304"/>
      <c r="E304" s="247"/>
      <c r="F304" s="301"/>
      <c r="G304" s="247"/>
      <c r="H304" s="247"/>
      <c r="I304" s="58">
        <v>40</v>
      </c>
      <c r="J304" s="301"/>
      <c r="K304" s="58"/>
      <c r="L304" s="301"/>
      <c r="M304" s="302">
        <f t="shared" si="22"/>
        <v>40</v>
      </c>
      <c r="N304" s="303">
        <f t="shared" si="24"/>
        <v>0</v>
      </c>
      <c r="O304" s="86">
        <f t="shared" si="25"/>
        <v>1607.3833333333332</v>
      </c>
    </row>
    <row r="305" spans="1:15" ht="10.5" thickBot="1">
      <c r="A305" s="49">
        <f t="shared" si="23"/>
        <v>303</v>
      </c>
      <c r="B305" s="166" t="s">
        <v>77</v>
      </c>
      <c r="C305" s="187" t="s">
        <v>218</v>
      </c>
      <c r="D305" s="188"/>
      <c r="E305" s="87"/>
      <c r="F305" s="88">
        <v>40</v>
      </c>
      <c r="G305" s="87"/>
      <c r="H305" s="87"/>
      <c r="I305" s="161"/>
      <c r="J305" s="89"/>
      <c r="K305" s="161"/>
      <c r="L305" s="89"/>
      <c r="M305" s="312">
        <f t="shared" si="22"/>
        <v>40</v>
      </c>
      <c r="N305" s="163">
        <f t="shared" si="24"/>
        <v>0</v>
      </c>
      <c r="O305" s="164">
        <f t="shared" si="25"/>
        <v>1607.3833333333332</v>
      </c>
    </row>
  </sheetData>
  <sheetProtection/>
  <autoFilter ref="A2:O2"/>
  <mergeCells count="1">
    <mergeCell ref="A1:O1"/>
  </mergeCells>
  <printOptions/>
  <pageMargins left="0.75" right="0.75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pane ySplit="2" topLeftCell="BM3" activePane="bottomLeft" state="frozen"/>
      <selection pane="topLeft" activeCell="A1" sqref="A1"/>
      <selection pane="bottomLeft" activeCell="E11" sqref="E11"/>
    </sheetView>
  </sheetViews>
  <sheetFormatPr defaultColWidth="11.421875" defaultRowHeight="12.75"/>
  <cols>
    <col min="1" max="1" width="4.28125" style="18" customWidth="1"/>
    <col min="2" max="2" width="30.421875" style="4" bestFit="1" customWidth="1"/>
    <col min="3" max="3" width="18.421875" style="4" bestFit="1" customWidth="1"/>
    <col min="4" max="4" width="7.8515625" style="4" bestFit="1" customWidth="1"/>
    <col min="5" max="5" width="5.7109375" style="73" bestFit="1" customWidth="1"/>
    <col min="6" max="9" width="5.140625" style="4" bestFit="1" customWidth="1"/>
    <col min="10" max="10" width="5.7109375" style="4" bestFit="1" customWidth="1"/>
    <col min="11" max="12" width="4.8515625" style="4" customWidth="1"/>
    <col min="13" max="13" width="5.7109375" style="4" bestFit="1" customWidth="1"/>
    <col min="14" max="14" width="4.8515625" style="4" bestFit="1" customWidth="1"/>
    <col min="15" max="15" width="5.7109375" style="4" bestFit="1" customWidth="1"/>
    <col min="16" max="16384" width="10.8515625" style="4" customWidth="1"/>
  </cols>
  <sheetData>
    <row r="1" spans="1:15" ht="9.75">
      <c r="A1" s="372" t="s">
        <v>21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5" s="17" customFormat="1" ht="75" customHeight="1">
      <c r="A2" s="318" t="s">
        <v>0</v>
      </c>
      <c r="B2" s="314" t="s">
        <v>1</v>
      </c>
      <c r="C2" s="314" t="s">
        <v>6</v>
      </c>
      <c r="D2" s="320" t="s">
        <v>127</v>
      </c>
      <c r="E2" s="42" t="s">
        <v>417</v>
      </c>
      <c r="F2" s="42" t="s">
        <v>535</v>
      </c>
      <c r="G2" s="42" t="s">
        <v>612</v>
      </c>
      <c r="H2" s="42" t="s">
        <v>621</v>
      </c>
      <c r="I2" s="42" t="s">
        <v>690</v>
      </c>
      <c r="J2" s="42" t="s">
        <v>742</v>
      </c>
      <c r="K2" s="42" t="s">
        <v>792</v>
      </c>
      <c r="L2" s="42" t="s">
        <v>793</v>
      </c>
      <c r="M2" s="315" t="s">
        <v>2</v>
      </c>
      <c r="N2" s="315" t="s">
        <v>13</v>
      </c>
      <c r="O2" s="315" t="s">
        <v>14</v>
      </c>
    </row>
    <row r="3" spans="1:15" ht="9.75">
      <c r="A3" s="58">
        <v>1</v>
      </c>
      <c r="B3" s="241" t="s">
        <v>74</v>
      </c>
      <c r="C3" s="241" t="s">
        <v>402</v>
      </c>
      <c r="D3" s="249">
        <v>216.51666666666668</v>
      </c>
      <c r="E3" s="58">
        <v>233.76666666666668</v>
      </c>
      <c r="F3" s="246">
        <v>208.83333333333334</v>
      </c>
      <c r="G3" s="237">
        <v>211.91666666666663</v>
      </c>
      <c r="H3" s="249">
        <v>233.29999999999998</v>
      </c>
      <c r="I3" s="249">
        <v>213.8333333333334</v>
      </c>
      <c r="J3" s="58">
        <v>178.88333333333333</v>
      </c>
      <c r="K3" s="58">
        <v>208.54999999999998</v>
      </c>
      <c r="L3" s="247"/>
      <c r="M3" s="316">
        <f aca="true" t="shared" si="0" ref="M3:M34">SUM(D3:K3)</f>
        <v>1705.6000000000001</v>
      </c>
      <c r="N3" s="261"/>
      <c r="O3" s="261">
        <f>$M$3-M3</f>
        <v>0</v>
      </c>
    </row>
    <row r="4" spans="1:15" ht="9.75">
      <c r="A4" s="58">
        <f aca="true" t="shared" si="1" ref="A4:A68">A3+1</f>
        <v>2</v>
      </c>
      <c r="B4" s="241" t="s">
        <v>278</v>
      </c>
      <c r="C4" s="241" t="s">
        <v>279</v>
      </c>
      <c r="D4" s="58">
        <v>200.65</v>
      </c>
      <c r="E4" s="58"/>
      <c r="F4" s="246">
        <v>240</v>
      </c>
      <c r="G4" s="237">
        <v>240</v>
      </c>
      <c r="H4" s="249">
        <v>217.96666666666667</v>
      </c>
      <c r="I4" s="58">
        <v>225.58333333333334</v>
      </c>
      <c r="J4" s="247"/>
      <c r="K4" s="58">
        <v>232.2</v>
      </c>
      <c r="L4" s="247"/>
      <c r="M4" s="316">
        <f t="shared" si="0"/>
        <v>1356.4</v>
      </c>
      <c r="N4" s="261">
        <f>M3-M4</f>
        <v>349.20000000000005</v>
      </c>
      <c r="O4" s="261">
        <f>$M$3-M4</f>
        <v>349.20000000000005</v>
      </c>
    </row>
    <row r="5" spans="1:15" ht="9.75">
      <c r="A5" s="58">
        <f t="shared" si="1"/>
        <v>3</v>
      </c>
      <c r="B5" s="241" t="s">
        <v>76</v>
      </c>
      <c r="C5" s="296" t="s">
        <v>202</v>
      </c>
      <c r="D5" s="58">
        <v>216.4333333333333</v>
      </c>
      <c r="E5" s="58">
        <v>212.7</v>
      </c>
      <c r="F5" s="246">
        <v>224.7</v>
      </c>
      <c r="G5" s="237">
        <v>241.98333333333332</v>
      </c>
      <c r="H5" s="58">
        <v>233.89999999999998</v>
      </c>
      <c r="I5" s="58">
        <v>199.35000000000002</v>
      </c>
      <c r="J5" s="247"/>
      <c r="K5" s="58"/>
      <c r="L5" s="240"/>
      <c r="M5" s="316">
        <f t="shared" si="0"/>
        <v>1329.0666666666666</v>
      </c>
      <c r="N5" s="261">
        <f aca="true" t="shared" si="2" ref="N5:N67">M4-M5</f>
        <v>27.333333333333485</v>
      </c>
      <c r="O5" s="261">
        <f aca="true" t="shared" si="3" ref="O5:O67">$M$3-M5</f>
        <v>376.53333333333353</v>
      </c>
    </row>
    <row r="6" spans="1:15" ht="9.75">
      <c r="A6" s="58">
        <f t="shared" si="1"/>
        <v>4</v>
      </c>
      <c r="B6" s="241" t="s">
        <v>43</v>
      </c>
      <c r="C6" s="241" t="s">
        <v>524</v>
      </c>
      <c r="D6" s="287"/>
      <c r="E6" s="247"/>
      <c r="F6" s="246">
        <v>233.41666666666666</v>
      </c>
      <c r="G6" s="237">
        <v>235</v>
      </c>
      <c r="H6" s="58">
        <v>248.41666666666666</v>
      </c>
      <c r="I6" s="58">
        <v>252.21666666666667</v>
      </c>
      <c r="J6" s="247"/>
      <c r="K6" s="58">
        <v>260</v>
      </c>
      <c r="L6" s="240"/>
      <c r="M6" s="316">
        <f t="shared" si="0"/>
        <v>1229.05</v>
      </c>
      <c r="N6" s="261">
        <f t="shared" si="2"/>
        <v>100.01666666666665</v>
      </c>
      <c r="O6" s="261">
        <f t="shared" si="3"/>
        <v>476.5500000000002</v>
      </c>
    </row>
    <row r="7" spans="1:15" ht="9.75">
      <c r="A7" s="58">
        <f t="shared" si="1"/>
        <v>5</v>
      </c>
      <c r="B7" s="241" t="s">
        <v>274</v>
      </c>
      <c r="C7" s="241" t="s">
        <v>275</v>
      </c>
      <c r="D7" s="58">
        <v>239.48333333333332</v>
      </c>
      <c r="E7" s="58">
        <v>260</v>
      </c>
      <c r="F7" s="246">
        <v>235.10000000000002</v>
      </c>
      <c r="G7" s="237">
        <v>211.15</v>
      </c>
      <c r="H7" s="58">
        <v>253.85</v>
      </c>
      <c r="I7" s="247"/>
      <c r="J7" s="247"/>
      <c r="K7" s="58"/>
      <c r="L7" s="247"/>
      <c r="M7" s="316">
        <f t="shared" si="0"/>
        <v>1199.5833333333333</v>
      </c>
      <c r="N7" s="261">
        <f t="shared" si="2"/>
        <v>29.466666666666697</v>
      </c>
      <c r="O7" s="261">
        <f t="shared" si="3"/>
        <v>506.0166666666669</v>
      </c>
    </row>
    <row r="8" spans="1:15" ht="9.75">
      <c r="A8" s="58">
        <f t="shared" si="1"/>
        <v>6</v>
      </c>
      <c r="B8" s="241" t="s">
        <v>89</v>
      </c>
      <c r="C8" s="241" t="s">
        <v>280</v>
      </c>
      <c r="D8" s="58">
        <v>194.88333333333333</v>
      </c>
      <c r="E8" s="58">
        <v>217.88333333333338</v>
      </c>
      <c r="F8" s="246">
        <v>202.76666666666668</v>
      </c>
      <c r="G8" s="247"/>
      <c r="H8" s="247"/>
      <c r="I8" s="249">
        <v>208.15</v>
      </c>
      <c r="J8" s="58">
        <v>194</v>
      </c>
      <c r="K8" s="58">
        <v>177.3666666666667</v>
      </c>
      <c r="L8" s="247"/>
      <c r="M8" s="316">
        <f t="shared" si="0"/>
        <v>1195.0500000000002</v>
      </c>
      <c r="N8" s="261">
        <f t="shared" si="2"/>
        <v>4.533333333333076</v>
      </c>
      <c r="O8" s="261">
        <f t="shared" si="3"/>
        <v>510.54999999999995</v>
      </c>
    </row>
    <row r="9" spans="1:15" ht="9.75">
      <c r="A9" s="58">
        <f t="shared" si="1"/>
        <v>7</v>
      </c>
      <c r="B9" s="241" t="s">
        <v>57</v>
      </c>
      <c r="C9" s="296" t="s">
        <v>488</v>
      </c>
      <c r="D9" s="287"/>
      <c r="E9" s="58">
        <v>240.85</v>
      </c>
      <c r="F9" s="246">
        <v>187.94999999999996</v>
      </c>
      <c r="G9" s="237">
        <v>251.33333333333334</v>
      </c>
      <c r="H9" s="58">
        <v>260</v>
      </c>
      <c r="I9" s="58">
        <v>237.6166666666667</v>
      </c>
      <c r="J9" s="247"/>
      <c r="K9" s="58"/>
      <c r="L9" s="240"/>
      <c r="M9" s="316">
        <f t="shared" si="0"/>
        <v>1177.75</v>
      </c>
      <c r="N9" s="261">
        <f t="shared" si="2"/>
        <v>17.300000000000182</v>
      </c>
      <c r="O9" s="261">
        <f t="shared" si="3"/>
        <v>527.8500000000001</v>
      </c>
    </row>
    <row r="10" spans="1:15" ht="9.75">
      <c r="A10" s="58">
        <f t="shared" si="1"/>
        <v>8</v>
      </c>
      <c r="B10" s="241" t="s">
        <v>388</v>
      </c>
      <c r="C10" s="296" t="s">
        <v>389</v>
      </c>
      <c r="D10" s="247"/>
      <c r="E10" s="58">
        <v>271.8</v>
      </c>
      <c r="F10" s="246">
        <v>252.49999999999997</v>
      </c>
      <c r="G10" s="237">
        <v>250.33333333333334</v>
      </c>
      <c r="H10" s="248">
        <v>138.96666666666667</v>
      </c>
      <c r="I10" s="247"/>
      <c r="J10" s="58">
        <v>237.21666666666664</v>
      </c>
      <c r="K10" s="58"/>
      <c r="L10" s="247"/>
      <c r="M10" s="316">
        <f t="shared" si="0"/>
        <v>1150.8166666666666</v>
      </c>
      <c r="N10" s="261">
        <f t="shared" si="2"/>
        <v>26.933333333333394</v>
      </c>
      <c r="O10" s="261">
        <f t="shared" si="3"/>
        <v>554.7833333333335</v>
      </c>
    </row>
    <row r="11" spans="1:15" ht="9.75">
      <c r="A11" s="58">
        <f t="shared" si="1"/>
        <v>9</v>
      </c>
      <c r="B11" s="241" t="s">
        <v>88</v>
      </c>
      <c r="C11" s="296" t="s">
        <v>486</v>
      </c>
      <c r="D11" s="287"/>
      <c r="E11" s="247"/>
      <c r="F11" s="246">
        <v>240.93333333333334</v>
      </c>
      <c r="G11" s="237">
        <v>260</v>
      </c>
      <c r="H11" s="58">
        <v>242.6</v>
      </c>
      <c r="I11" s="247"/>
      <c r="J11" s="58">
        <v>153.83333333333331</v>
      </c>
      <c r="K11" s="58">
        <v>237.88333333333333</v>
      </c>
      <c r="L11" s="247"/>
      <c r="M11" s="316">
        <f t="shared" si="0"/>
        <v>1135.25</v>
      </c>
      <c r="N11" s="261">
        <f t="shared" si="2"/>
        <v>15.566666666666606</v>
      </c>
      <c r="O11" s="261">
        <f t="shared" si="3"/>
        <v>570.3500000000001</v>
      </c>
    </row>
    <row r="12" spans="1:15" ht="9.75">
      <c r="A12" s="58">
        <f t="shared" si="1"/>
        <v>10</v>
      </c>
      <c r="B12" s="241" t="s">
        <v>390</v>
      </c>
      <c r="C12" s="296" t="s">
        <v>266</v>
      </c>
      <c r="D12" s="247"/>
      <c r="E12" s="58">
        <v>266.73333333333335</v>
      </c>
      <c r="F12" s="247"/>
      <c r="G12" s="58">
        <v>313.68333333333334</v>
      </c>
      <c r="H12" s="247"/>
      <c r="I12" s="247"/>
      <c r="J12" s="247"/>
      <c r="K12" s="58">
        <v>314.98333333333335</v>
      </c>
      <c r="L12" s="247"/>
      <c r="M12" s="316">
        <f t="shared" si="0"/>
        <v>895.4000000000001</v>
      </c>
      <c r="N12" s="261">
        <f t="shared" si="2"/>
        <v>239.8499999999999</v>
      </c>
      <c r="O12" s="261">
        <f t="shared" si="3"/>
        <v>810.2</v>
      </c>
    </row>
    <row r="13" spans="1:15" ht="9.75">
      <c r="A13" s="58">
        <f t="shared" si="1"/>
        <v>11</v>
      </c>
      <c r="B13" s="241" t="s">
        <v>403</v>
      </c>
      <c r="C13" s="241" t="s">
        <v>404</v>
      </c>
      <c r="D13" s="247"/>
      <c r="E13" s="58">
        <v>227.6833333333333</v>
      </c>
      <c r="F13" s="246">
        <v>214.25</v>
      </c>
      <c r="G13" s="260"/>
      <c r="H13" s="249">
        <v>240</v>
      </c>
      <c r="I13" s="249">
        <v>143.3</v>
      </c>
      <c r="J13" s="247"/>
      <c r="K13" s="58"/>
      <c r="L13" s="247"/>
      <c r="M13" s="316">
        <f t="shared" si="0"/>
        <v>825.2333333333333</v>
      </c>
      <c r="N13" s="261">
        <f t="shared" si="2"/>
        <v>70.16666666666674</v>
      </c>
      <c r="O13" s="261">
        <f t="shared" si="3"/>
        <v>880.3666666666668</v>
      </c>
    </row>
    <row r="14" spans="1:15" ht="9.75">
      <c r="A14" s="58">
        <f t="shared" si="1"/>
        <v>12</v>
      </c>
      <c r="B14" s="241" t="s">
        <v>79</v>
      </c>
      <c r="C14" s="241" t="s">
        <v>405</v>
      </c>
      <c r="D14" s="262"/>
      <c r="E14" s="58">
        <v>199.3666666666667</v>
      </c>
      <c r="F14" s="260"/>
      <c r="G14" s="247"/>
      <c r="H14" s="249">
        <v>171.01666666666662</v>
      </c>
      <c r="I14" s="249">
        <v>181.91666666666666</v>
      </c>
      <c r="J14" s="58">
        <v>206.5</v>
      </c>
      <c r="K14" s="58"/>
      <c r="L14" s="240"/>
      <c r="M14" s="316">
        <f t="shared" si="0"/>
        <v>758.8</v>
      </c>
      <c r="N14" s="261">
        <f t="shared" si="2"/>
        <v>66.4333333333334</v>
      </c>
      <c r="O14" s="261">
        <f t="shared" si="3"/>
        <v>946.8000000000002</v>
      </c>
    </row>
    <row r="15" spans="1:15" ht="9.75">
      <c r="A15" s="58">
        <f t="shared" si="1"/>
        <v>13</v>
      </c>
      <c r="B15" s="282" t="s">
        <v>17</v>
      </c>
      <c r="C15" s="274" t="s">
        <v>198</v>
      </c>
      <c r="D15" s="58">
        <v>253.45</v>
      </c>
      <c r="E15" s="58">
        <v>202.3166666666667</v>
      </c>
      <c r="F15" s="246">
        <v>260</v>
      </c>
      <c r="G15" s="247"/>
      <c r="H15" s="247"/>
      <c r="I15" s="247"/>
      <c r="J15" s="247"/>
      <c r="K15" s="58"/>
      <c r="L15" s="247"/>
      <c r="M15" s="316">
        <f t="shared" si="0"/>
        <v>715.7666666666667</v>
      </c>
      <c r="N15" s="261">
        <f t="shared" si="2"/>
        <v>43.0333333333333</v>
      </c>
      <c r="O15" s="261">
        <f t="shared" si="3"/>
        <v>989.8333333333335</v>
      </c>
    </row>
    <row r="16" spans="1:15" ht="9.75">
      <c r="A16" s="58">
        <f t="shared" si="1"/>
        <v>14</v>
      </c>
      <c r="B16" s="244" t="s">
        <v>283</v>
      </c>
      <c r="C16" s="244" t="s">
        <v>284</v>
      </c>
      <c r="D16" s="58">
        <v>149.05000000000004</v>
      </c>
      <c r="E16" s="58"/>
      <c r="F16" s="246">
        <v>178.03333333333333</v>
      </c>
      <c r="G16" s="247"/>
      <c r="H16" s="248">
        <v>148.09999999999997</v>
      </c>
      <c r="I16" s="58">
        <v>236.51666666666665</v>
      </c>
      <c r="J16" s="247"/>
      <c r="K16" s="58"/>
      <c r="L16" s="247"/>
      <c r="M16" s="316">
        <f t="shared" si="0"/>
        <v>711.7</v>
      </c>
      <c r="N16" s="261">
        <f t="shared" si="2"/>
        <v>4.066666666666606</v>
      </c>
      <c r="O16" s="261">
        <f t="shared" si="3"/>
        <v>993.9000000000001</v>
      </c>
    </row>
    <row r="17" spans="1:15" ht="9.75">
      <c r="A17" s="58">
        <f t="shared" si="1"/>
        <v>15</v>
      </c>
      <c r="B17" s="241" t="s">
        <v>108</v>
      </c>
      <c r="C17" s="241" t="s">
        <v>407</v>
      </c>
      <c r="D17" s="247"/>
      <c r="E17" s="58">
        <v>191.46666666666667</v>
      </c>
      <c r="F17" s="247"/>
      <c r="G17" s="237">
        <v>158.03333333333333</v>
      </c>
      <c r="H17" s="249">
        <v>161.9666666666667</v>
      </c>
      <c r="I17" s="249">
        <v>189.3666666666667</v>
      </c>
      <c r="J17" s="247"/>
      <c r="K17" s="58"/>
      <c r="L17" s="247"/>
      <c r="M17" s="316">
        <f t="shared" si="0"/>
        <v>700.8333333333334</v>
      </c>
      <c r="N17" s="261">
        <f t="shared" si="2"/>
        <v>10.866666666666674</v>
      </c>
      <c r="O17" s="261">
        <f t="shared" si="3"/>
        <v>1004.7666666666668</v>
      </c>
    </row>
    <row r="18" spans="1:15" ht="9.75">
      <c r="A18" s="58">
        <f t="shared" si="1"/>
        <v>16</v>
      </c>
      <c r="B18" s="265" t="s">
        <v>623</v>
      </c>
      <c r="C18" s="265" t="s">
        <v>688</v>
      </c>
      <c r="D18" s="58"/>
      <c r="E18" s="58"/>
      <c r="F18" s="246"/>
      <c r="G18" s="58">
        <v>320</v>
      </c>
      <c r="H18" s="247"/>
      <c r="I18" s="247"/>
      <c r="J18" s="247"/>
      <c r="K18" s="58">
        <v>320</v>
      </c>
      <c r="L18" s="247"/>
      <c r="M18" s="316">
        <f t="shared" si="0"/>
        <v>640</v>
      </c>
      <c r="N18" s="261">
        <f t="shared" si="2"/>
        <v>60.83333333333337</v>
      </c>
      <c r="O18" s="261">
        <f t="shared" si="3"/>
        <v>1065.6000000000001</v>
      </c>
    </row>
    <row r="19" spans="1:15" ht="9.75">
      <c r="A19" s="58">
        <f t="shared" si="1"/>
        <v>17</v>
      </c>
      <c r="B19" s="265" t="s">
        <v>62</v>
      </c>
      <c r="C19" s="265" t="s">
        <v>382</v>
      </c>
      <c r="D19" s="247"/>
      <c r="E19" s="58">
        <v>320</v>
      </c>
      <c r="F19" s="247"/>
      <c r="G19" s="237">
        <v>320</v>
      </c>
      <c r="H19" s="247"/>
      <c r="I19" s="247"/>
      <c r="J19" s="247"/>
      <c r="K19" s="58"/>
      <c r="L19" s="247"/>
      <c r="M19" s="316">
        <f t="shared" si="0"/>
        <v>640</v>
      </c>
      <c r="N19" s="261">
        <f t="shared" si="2"/>
        <v>0</v>
      </c>
      <c r="O19" s="261">
        <f t="shared" si="3"/>
        <v>1065.6000000000001</v>
      </c>
    </row>
    <row r="20" spans="1:15" ht="9.75">
      <c r="A20" s="58">
        <f t="shared" si="1"/>
        <v>18</v>
      </c>
      <c r="B20" s="258" t="s">
        <v>710</v>
      </c>
      <c r="C20" s="258" t="s">
        <v>671</v>
      </c>
      <c r="D20" s="304"/>
      <c r="E20" s="247"/>
      <c r="F20" s="247"/>
      <c r="G20" s="247"/>
      <c r="H20" s="247"/>
      <c r="I20" s="58">
        <v>233.31666666666666</v>
      </c>
      <c r="J20" s="58">
        <v>231.9666666666667</v>
      </c>
      <c r="K20" s="58">
        <v>152.94999999999996</v>
      </c>
      <c r="L20" s="247"/>
      <c r="M20" s="316">
        <f t="shared" si="0"/>
        <v>618.2333333333333</v>
      </c>
      <c r="N20" s="261">
        <f t="shared" si="2"/>
        <v>21.76666666666665</v>
      </c>
      <c r="O20" s="261">
        <f t="shared" si="3"/>
        <v>1087.3666666666668</v>
      </c>
    </row>
    <row r="21" spans="1:15" ht="9.75">
      <c r="A21" s="58">
        <f t="shared" si="1"/>
        <v>19</v>
      </c>
      <c r="B21" s="241" t="s">
        <v>614</v>
      </c>
      <c r="C21" s="241" t="s">
        <v>401</v>
      </c>
      <c r="D21" s="236"/>
      <c r="E21" s="58">
        <v>240</v>
      </c>
      <c r="F21" s="236"/>
      <c r="G21" s="237">
        <v>225.08333333333337</v>
      </c>
      <c r="H21" s="58">
        <v>151.96666666666664</v>
      </c>
      <c r="I21" s="247"/>
      <c r="J21" s="247"/>
      <c r="K21" s="58"/>
      <c r="L21" s="247"/>
      <c r="M21" s="316">
        <f t="shared" si="0"/>
        <v>617.05</v>
      </c>
      <c r="N21" s="261">
        <f t="shared" si="2"/>
        <v>1.183333333333394</v>
      </c>
      <c r="O21" s="261">
        <f t="shared" si="3"/>
        <v>1088.5500000000002</v>
      </c>
    </row>
    <row r="22" spans="1:15" ht="9.75">
      <c r="A22" s="58">
        <f t="shared" si="1"/>
        <v>20</v>
      </c>
      <c r="B22" s="242" t="s">
        <v>16</v>
      </c>
      <c r="C22" s="242" t="s">
        <v>143</v>
      </c>
      <c r="D22" s="236"/>
      <c r="E22" s="236"/>
      <c r="F22" s="237"/>
      <c r="G22" s="247"/>
      <c r="H22" s="248">
        <v>241.49999999999997</v>
      </c>
      <c r="I22" s="247"/>
      <c r="J22" s="58">
        <v>80</v>
      </c>
      <c r="K22" s="58">
        <v>280</v>
      </c>
      <c r="L22" s="240"/>
      <c r="M22" s="316">
        <f t="shared" si="0"/>
        <v>601.5</v>
      </c>
      <c r="N22" s="261">
        <f t="shared" si="2"/>
        <v>15.549999999999955</v>
      </c>
      <c r="O22" s="261">
        <f t="shared" si="3"/>
        <v>1104.1000000000001</v>
      </c>
    </row>
    <row r="23" spans="1:15" ht="9.75">
      <c r="A23" s="58">
        <f t="shared" si="1"/>
        <v>21</v>
      </c>
      <c r="B23" s="258" t="s">
        <v>530</v>
      </c>
      <c r="C23" s="258" t="s">
        <v>661</v>
      </c>
      <c r="D23" s="304"/>
      <c r="E23" s="247"/>
      <c r="F23" s="247"/>
      <c r="G23" s="247"/>
      <c r="H23" s="247"/>
      <c r="I23" s="58">
        <v>203.95</v>
      </c>
      <c r="J23" s="58">
        <v>221.05</v>
      </c>
      <c r="K23" s="58">
        <v>171.46666666666667</v>
      </c>
      <c r="L23" s="240"/>
      <c r="M23" s="316">
        <f t="shared" si="0"/>
        <v>596.4666666666667</v>
      </c>
      <c r="N23" s="261">
        <f t="shared" si="2"/>
        <v>5.033333333333303</v>
      </c>
      <c r="O23" s="261">
        <f t="shared" si="3"/>
        <v>1109.1333333333334</v>
      </c>
    </row>
    <row r="24" spans="1:15" ht="9.75">
      <c r="A24" s="58">
        <f t="shared" si="1"/>
        <v>22</v>
      </c>
      <c r="B24" s="268" t="s">
        <v>133</v>
      </c>
      <c r="C24" s="268" t="s">
        <v>542</v>
      </c>
      <c r="D24" s="236"/>
      <c r="E24" s="236"/>
      <c r="F24" s="236"/>
      <c r="G24" s="237">
        <v>288.8666666666667</v>
      </c>
      <c r="H24" s="247"/>
      <c r="I24" s="58">
        <v>280</v>
      </c>
      <c r="J24" s="247"/>
      <c r="K24" s="58"/>
      <c r="L24" s="247"/>
      <c r="M24" s="316">
        <f t="shared" si="0"/>
        <v>568.8666666666667</v>
      </c>
      <c r="N24" s="261">
        <f t="shared" si="2"/>
        <v>27.600000000000023</v>
      </c>
      <c r="O24" s="261">
        <f t="shared" si="3"/>
        <v>1136.7333333333336</v>
      </c>
    </row>
    <row r="25" spans="1:15" ht="9.75">
      <c r="A25" s="58">
        <f t="shared" si="1"/>
        <v>23</v>
      </c>
      <c r="B25" s="241" t="s">
        <v>124</v>
      </c>
      <c r="C25" s="241" t="s">
        <v>461</v>
      </c>
      <c r="D25" s="272">
        <v>280</v>
      </c>
      <c r="E25" s="247"/>
      <c r="F25" s="246">
        <v>280</v>
      </c>
      <c r="G25" s="247"/>
      <c r="H25" s="247"/>
      <c r="I25" s="247"/>
      <c r="J25" s="247"/>
      <c r="K25" s="58"/>
      <c r="L25" s="240"/>
      <c r="M25" s="316">
        <f t="shared" si="0"/>
        <v>560</v>
      </c>
      <c r="N25" s="261">
        <f t="shared" si="2"/>
        <v>8.866666666666674</v>
      </c>
      <c r="O25" s="261">
        <f t="shared" si="3"/>
        <v>1145.6000000000001</v>
      </c>
    </row>
    <row r="26" spans="1:15" ht="9.75">
      <c r="A26" s="58">
        <f t="shared" si="1"/>
        <v>24</v>
      </c>
      <c r="B26" s="244" t="s">
        <v>600</v>
      </c>
      <c r="C26" s="244" t="s">
        <v>391</v>
      </c>
      <c r="D26" s="236"/>
      <c r="E26" s="58">
        <v>127.91666666666667</v>
      </c>
      <c r="F26" s="246">
        <v>169.84999999999997</v>
      </c>
      <c r="G26" s="237">
        <v>257.1666666666667</v>
      </c>
      <c r="H26" s="247"/>
      <c r="I26" s="247"/>
      <c r="J26" s="247"/>
      <c r="K26" s="58"/>
      <c r="L26" s="240"/>
      <c r="M26" s="316">
        <f t="shared" si="0"/>
        <v>554.9333333333334</v>
      </c>
      <c r="N26" s="261">
        <f t="shared" si="2"/>
        <v>5.066666666666606</v>
      </c>
      <c r="O26" s="261">
        <f t="shared" si="3"/>
        <v>1150.6666666666667</v>
      </c>
    </row>
    <row r="27" spans="1:15" ht="9.75">
      <c r="A27" s="58">
        <f t="shared" si="1"/>
        <v>25</v>
      </c>
      <c r="B27" s="244" t="s">
        <v>599</v>
      </c>
      <c r="C27" s="244" t="s">
        <v>552</v>
      </c>
      <c r="D27" s="236"/>
      <c r="E27" s="236"/>
      <c r="F27" s="236"/>
      <c r="G27" s="237">
        <v>267.46666666666664</v>
      </c>
      <c r="H27" s="248">
        <v>280</v>
      </c>
      <c r="I27" s="247"/>
      <c r="J27" s="247"/>
      <c r="K27" s="58"/>
      <c r="L27" s="247"/>
      <c r="M27" s="316">
        <f t="shared" si="0"/>
        <v>547.4666666666667</v>
      </c>
      <c r="N27" s="261">
        <f t="shared" si="2"/>
        <v>7.466666666666697</v>
      </c>
      <c r="O27" s="261">
        <f t="shared" si="3"/>
        <v>1158.1333333333334</v>
      </c>
    </row>
    <row r="28" spans="1:15" ht="9.75">
      <c r="A28" s="58">
        <f t="shared" si="1"/>
        <v>26</v>
      </c>
      <c r="B28" s="244" t="s">
        <v>489</v>
      </c>
      <c r="C28" s="244" t="s">
        <v>490</v>
      </c>
      <c r="D28" s="236"/>
      <c r="E28" s="236"/>
      <c r="F28" s="246">
        <v>161</v>
      </c>
      <c r="G28" s="237">
        <v>167.8833333333333</v>
      </c>
      <c r="H28" s="248">
        <v>213.58333333333334</v>
      </c>
      <c r="I28" s="247"/>
      <c r="J28" s="247"/>
      <c r="K28" s="58"/>
      <c r="L28" s="240"/>
      <c r="M28" s="316">
        <f t="shared" si="0"/>
        <v>542.4666666666667</v>
      </c>
      <c r="N28" s="261">
        <f t="shared" si="2"/>
        <v>5</v>
      </c>
      <c r="O28" s="261">
        <f t="shared" si="3"/>
        <v>1163.1333333333334</v>
      </c>
    </row>
    <row r="29" spans="1:15" ht="9.75">
      <c r="A29" s="58">
        <f t="shared" si="1"/>
        <v>27</v>
      </c>
      <c r="B29" s="265" t="s">
        <v>597</v>
      </c>
      <c r="C29" s="265" t="s">
        <v>544</v>
      </c>
      <c r="D29" s="236"/>
      <c r="E29" s="236"/>
      <c r="F29" s="236"/>
      <c r="G29" s="237">
        <v>263.6666666666667</v>
      </c>
      <c r="H29" s="247"/>
      <c r="I29" s="247"/>
      <c r="J29" s="247"/>
      <c r="K29" s="58">
        <v>275.25</v>
      </c>
      <c r="L29" s="247"/>
      <c r="M29" s="316">
        <f t="shared" si="0"/>
        <v>538.9166666666667</v>
      </c>
      <c r="N29" s="261">
        <f t="shared" si="2"/>
        <v>3.5499999999999545</v>
      </c>
      <c r="O29" s="261">
        <f t="shared" si="3"/>
        <v>1166.6833333333334</v>
      </c>
    </row>
    <row r="30" spans="1:15" ht="9.75">
      <c r="A30" s="58">
        <f t="shared" si="1"/>
        <v>28</v>
      </c>
      <c r="B30" s="241" t="s">
        <v>118</v>
      </c>
      <c r="C30" s="241" t="s">
        <v>282</v>
      </c>
      <c r="D30" s="58">
        <v>161.61666666666667</v>
      </c>
      <c r="E30" s="58"/>
      <c r="F30" s="247"/>
      <c r="G30" s="247"/>
      <c r="H30" s="247"/>
      <c r="I30" s="249">
        <v>173.85000000000005</v>
      </c>
      <c r="J30" s="58">
        <v>201.28333333333336</v>
      </c>
      <c r="K30" s="58"/>
      <c r="L30" s="247"/>
      <c r="M30" s="316">
        <f t="shared" si="0"/>
        <v>536.75</v>
      </c>
      <c r="N30" s="261">
        <f t="shared" si="2"/>
        <v>2.1666666666667425</v>
      </c>
      <c r="O30" s="261">
        <f t="shared" si="3"/>
        <v>1168.8500000000001</v>
      </c>
    </row>
    <row r="31" spans="1:15" ht="9.75">
      <c r="A31" s="58">
        <f t="shared" si="1"/>
        <v>29</v>
      </c>
      <c r="B31" s="274" t="s">
        <v>390</v>
      </c>
      <c r="C31" s="274" t="s">
        <v>264</v>
      </c>
      <c r="D31" s="280"/>
      <c r="E31" s="247"/>
      <c r="F31" s="246">
        <v>150.73333333333335</v>
      </c>
      <c r="G31" s="247"/>
      <c r="H31" s="247"/>
      <c r="I31" s="58">
        <v>191.68333333333334</v>
      </c>
      <c r="J31" s="58">
        <v>187.4</v>
      </c>
      <c r="K31" s="58"/>
      <c r="L31" s="247"/>
      <c r="M31" s="316">
        <f t="shared" si="0"/>
        <v>529.8166666666667</v>
      </c>
      <c r="N31" s="261">
        <f t="shared" si="2"/>
        <v>6.93333333333328</v>
      </c>
      <c r="O31" s="261">
        <f t="shared" si="3"/>
        <v>1175.7833333333333</v>
      </c>
    </row>
    <row r="32" spans="1:15" ht="9.75">
      <c r="A32" s="58">
        <f t="shared" si="1"/>
        <v>30</v>
      </c>
      <c r="B32" s="274" t="s">
        <v>484</v>
      </c>
      <c r="C32" s="274" t="s">
        <v>485</v>
      </c>
      <c r="D32" s="287"/>
      <c r="E32" s="247"/>
      <c r="F32" s="246">
        <v>245.95</v>
      </c>
      <c r="G32" s="237">
        <v>280</v>
      </c>
      <c r="H32" s="247"/>
      <c r="I32" s="247"/>
      <c r="J32" s="247"/>
      <c r="K32" s="58"/>
      <c r="L32" s="247"/>
      <c r="M32" s="316">
        <f t="shared" si="0"/>
        <v>525.95</v>
      </c>
      <c r="N32" s="261">
        <f t="shared" si="2"/>
        <v>3.8666666666666742</v>
      </c>
      <c r="O32" s="261">
        <f t="shared" si="3"/>
        <v>1179.65</v>
      </c>
    </row>
    <row r="33" spans="1:15" ht="9.75">
      <c r="A33" s="58">
        <f t="shared" si="1"/>
        <v>31</v>
      </c>
      <c r="B33" s="241" t="s">
        <v>530</v>
      </c>
      <c r="C33" s="241" t="s">
        <v>531</v>
      </c>
      <c r="D33" s="280"/>
      <c r="E33" s="247"/>
      <c r="F33" s="246">
        <v>130.56666666666666</v>
      </c>
      <c r="G33" s="237">
        <v>187.66666666666666</v>
      </c>
      <c r="H33" s="247"/>
      <c r="I33" s="249">
        <v>198.94999999999993</v>
      </c>
      <c r="J33" s="247"/>
      <c r="K33" s="58"/>
      <c r="L33" s="240"/>
      <c r="M33" s="316">
        <f t="shared" si="0"/>
        <v>517.1833333333333</v>
      </c>
      <c r="N33" s="261">
        <f t="shared" si="2"/>
        <v>8.766666666666765</v>
      </c>
      <c r="O33" s="261">
        <f t="shared" si="3"/>
        <v>1188.416666666667</v>
      </c>
    </row>
    <row r="34" spans="1:15" ht="9.75">
      <c r="A34" s="58">
        <f t="shared" si="1"/>
        <v>32</v>
      </c>
      <c r="B34" s="282" t="s">
        <v>17</v>
      </c>
      <c r="C34" s="282" t="s">
        <v>157</v>
      </c>
      <c r="D34" s="245"/>
      <c r="E34" s="247"/>
      <c r="F34" s="247"/>
      <c r="G34" s="247"/>
      <c r="H34" s="247"/>
      <c r="I34" s="58">
        <v>260</v>
      </c>
      <c r="J34" s="247"/>
      <c r="K34" s="58">
        <v>253.51666666666668</v>
      </c>
      <c r="L34" s="247"/>
      <c r="M34" s="316">
        <f t="shared" si="0"/>
        <v>513.5166666666667</v>
      </c>
      <c r="N34" s="261">
        <f t="shared" si="2"/>
        <v>3.6666666666666288</v>
      </c>
      <c r="O34" s="261">
        <f t="shared" si="3"/>
        <v>1192.0833333333335</v>
      </c>
    </row>
    <row r="35" spans="1:15" ht="9.75">
      <c r="A35" s="58">
        <f t="shared" si="1"/>
        <v>33</v>
      </c>
      <c r="B35" s="241" t="s">
        <v>394</v>
      </c>
      <c r="C35" s="296" t="s">
        <v>199</v>
      </c>
      <c r="D35" s="58">
        <v>239.93333333333334</v>
      </c>
      <c r="E35" s="58">
        <v>253.65</v>
      </c>
      <c r="F35" s="247"/>
      <c r="G35" s="247"/>
      <c r="H35" s="247"/>
      <c r="I35" s="247"/>
      <c r="J35" s="247"/>
      <c r="K35" s="58"/>
      <c r="L35" s="247"/>
      <c r="M35" s="316">
        <f aca="true" t="shared" si="4" ref="M35:M66">SUM(D35:K35)</f>
        <v>493.58333333333337</v>
      </c>
      <c r="N35" s="261">
        <f t="shared" si="2"/>
        <v>19.93333333333328</v>
      </c>
      <c r="O35" s="261">
        <f t="shared" si="3"/>
        <v>1212.0166666666669</v>
      </c>
    </row>
    <row r="36" spans="1:15" ht="9.75">
      <c r="A36" s="58">
        <f t="shared" si="1"/>
        <v>34</v>
      </c>
      <c r="B36" s="244" t="s">
        <v>603</v>
      </c>
      <c r="C36" s="244" t="s">
        <v>408</v>
      </c>
      <c r="D36" s="236"/>
      <c r="E36" s="58">
        <v>174.55</v>
      </c>
      <c r="F36" s="236"/>
      <c r="G36" s="237">
        <v>149.2833333333333</v>
      </c>
      <c r="H36" s="248">
        <v>168.68333333333334</v>
      </c>
      <c r="I36" s="247"/>
      <c r="J36" s="247"/>
      <c r="K36" s="58"/>
      <c r="L36" s="247"/>
      <c r="M36" s="316">
        <f t="shared" si="4"/>
        <v>492.51666666666665</v>
      </c>
      <c r="N36" s="261">
        <f t="shared" si="2"/>
        <v>1.0666666666667197</v>
      </c>
      <c r="O36" s="261">
        <f t="shared" si="3"/>
        <v>1213.0833333333335</v>
      </c>
    </row>
    <row r="37" spans="1:15" ht="9.75">
      <c r="A37" s="58">
        <f t="shared" si="1"/>
        <v>35</v>
      </c>
      <c r="B37" s="241" t="s">
        <v>16</v>
      </c>
      <c r="C37" s="296" t="s">
        <v>157</v>
      </c>
      <c r="D37" s="272">
        <v>199.3166666666667</v>
      </c>
      <c r="E37" s="58">
        <v>280</v>
      </c>
      <c r="F37" s="247"/>
      <c r="G37" s="247"/>
      <c r="H37" s="247"/>
      <c r="I37" s="247"/>
      <c r="J37" s="247"/>
      <c r="K37" s="58"/>
      <c r="L37" s="240"/>
      <c r="M37" s="316">
        <f t="shared" si="4"/>
        <v>479.3166666666667</v>
      </c>
      <c r="N37" s="261">
        <f t="shared" si="2"/>
        <v>13.199999999999932</v>
      </c>
      <c r="O37" s="261">
        <f t="shared" si="3"/>
        <v>1226.2833333333333</v>
      </c>
    </row>
    <row r="38" spans="1:15" ht="9.75">
      <c r="A38" s="58">
        <f t="shared" si="1"/>
        <v>36</v>
      </c>
      <c r="B38" s="241" t="s">
        <v>200</v>
      </c>
      <c r="C38" s="296" t="s">
        <v>462</v>
      </c>
      <c r="D38" s="249">
        <v>231.9666666666667</v>
      </c>
      <c r="E38" s="247"/>
      <c r="F38" s="246">
        <v>243.95</v>
      </c>
      <c r="G38" s="247"/>
      <c r="H38" s="247"/>
      <c r="I38" s="247"/>
      <c r="J38" s="247"/>
      <c r="K38" s="58"/>
      <c r="L38" s="240"/>
      <c r="M38" s="316">
        <f t="shared" si="4"/>
        <v>475.9166666666667</v>
      </c>
      <c r="N38" s="261">
        <f t="shared" si="2"/>
        <v>3.400000000000034</v>
      </c>
      <c r="O38" s="261">
        <f t="shared" si="3"/>
        <v>1229.6833333333334</v>
      </c>
    </row>
    <row r="39" spans="1:15" ht="9.75">
      <c r="A39" s="58">
        <f t="shared" si="1"/>
        <v>37</v>
      </c>
      <c r="B39" s="265" t="s">
        <v>78</v>
      </c>
      <c r="C39" s="265" t="s">
        <v>487</v>
      </c>
      <c r="D39" s="236"/>
      <c r="E39" s="236"/>
      <c r="F39" s="246">
        <v>201.03333333333333</v>
      </c>
      <c r="G39" s="237">
        <v>268.73333333333335</v>
      </c>
      <c r="H39" s="247"/>
      <c r="I39" s="247"/>
      <c r="J39" s="247"/>
      <c r="K39" s="58"/>
      <c r="L39" s="247"/>
      <c r="M39" s="316">
        <f t="shared" si="4"/>
        <v>469.76666666666665</v>
      </c>
      <c r="N39" s="261">
        <f t="shared" si="2"/>
        <v>6.150000000000034</v>
      </c>
      <c r="O39" s="261">
        <f t="shared" si="3"/>
        <v>1235.8333333333335</v>
      </c>
    </row>
    <row r="40" spans="1:15" ht="9.75">
      <c r="A40" s="58">
        <f t="shared" si="1"/>
        <v>38</v>
      </c>
      <c r="B40" s="244" t="s">
        <v>395</v>
      </c>
      <c r="C40" s="244" t="s">
        <v>398</v>
      </c>
      <c r="D40" s="236"/>
      <c r="E40" s="236"/>
      <c r="F40" s="236"/>
      <c r="G40" s="237">
        <v>224.56666666666666</v>
      </c>
      <c r="H40" s="247"/>
      <c r="I40" s="58">
        <v>232.06666666666666</v>
      </c>
      <c r="J40" s="247"/>
      <c r="K40" s="58"/>
      <c r="L40" s="240"/>
      <c r="M40" s="316">
        <f t="shared" si="4"/>
        <v>456.6333333333333</v>
      </c>
      <c r="N40" s="261">
        <f t="shared" si="2"/>
        <v>13.133333333333326</v>
      </c>
      <c r="O40" s="261">
        <f t="shared" si="3"/>
        <v>1248.9666666666667</v>
      </c>
    </row>
    <row r="41" spans="1:15" ht="9.75">
      <c r="A41" s="58">
        <f t="shared" si="1"/>
        <v>39</v>
      </c>
      <c r="B41" s="241" t="s">
        <v>43</v>
      </c>
      <c r="C41" s="241" t="s">
        <v>277</v>
      </c>
      <c r="D41" s="58">
        <v>221.68333333333334</v>
      </c>
      <c r="E41" s="58">
        <v>209.43333333333337</v>
      </c>
      <c r="F41" s="247"/>
      <c r="G41" s="247"/>
      <c r="H41" s="247"/>
      <c r="I41" s="247"/>
      <c r="J41" s="247"/>
      <c r="K41" s="58"/>
      <c r="L41" s="247"/>
      <c r="M41" s="316">
        <f t="shared" si="4"/>
        <v>431.1166666666667</v>
      </c>
      <c r="N41" s="261">
        <f t="shared" si="2"/>
        <v>25.51666666666665</v>
      </c>
      <c r="O41" s="261">
        <f t="shared" si="3"/>
        <v>1274.4833333333336</v>
      </c>
    </row>
    <row r="42" spans="1:15" ht="9.75">
      <c r="A42" s="58">
        <f t="shared" si="1"/>
        <v>40</v>
      </c>
      <c r="B42" s="241" t="s">
        <v>158</v>
      </c>
      <c r="C42" s="296" t="s">
        <v>545</v>
      </c>
      <c r="D42" s="272">
        <v>184.03333333333333</v>
      </c>
      <c r="E42" s="250"/>
      <c r="F42" s="247"/>
      <c r="G42" s="237">
        <v>243.8</v>
      </c>
      <c r="H42" s="247"/>
      <c r="I42" s="247"/>
      <c r="J42" s="247"/>
      <c r="K42" s="58"/>
      <c r="L42" s="240"/>
      <c r="M42" s="316">
        <f t="shared" si="4"/>
        <v>427.83333333333337</v>
      </c>
      <c r="N42" s="261">
        <f t="shared" si="2"/>
        <v>3.283333333333303</v>
      </c>
      <c r="O42" s="261">
        <f t="shared" si="3"/>
        <v>1277.7666666666669</v>
      </c>
    </row>
    <row r="43" spans="1:15" ht="9.75">
      <c r="A43" s="58">
        <f t="shared" si="1"/>
        <v>41</v>
      </c>
      <c r="B43" s="241" t="s">
        <v>158</v>
      </c>
      <c r="C43" s="241" t="s">
        <v>247</v>
      </c>
      <c r="D43" s="280"/>
      <c r="E43" s="247"/>
      <c r="F43" s="246">
        <v>184.63333333333333</v>
      </c>
      <c r="G43" s="247"/>
      <c r="H43" s="247"/>
      <c r="I43" s="247"/>
      <c r="J43" s="247"/>
      <c r="K43" s="58">
        <v>240</v>
      </c>
      <c r="L43" s="247"/>
      <c r="M43" s="316">
        <f t="shared" si="4"/>
        <v>424.6333333333333</v>
      </c>
      <c r="N43" s="261">
        <f t="shared" si="2"/>
        <v>3.2000000000000455</v>
      </c>
      <c r="O43" s="261">
        <f t="shared" si="3"/>
        <v>1280.9666666666667</v>
      </c>
    </row>
    <row r="44" spans="1:15" ht="9.75">
      <c r="A44" s="58">
        <f t="shared" si="1"/>
        <v>42</v>
      </c>
      <c r="B44" s="288" t="s">
        <v>675</v>
      </c>
      <c r="C44" s="241" t="s">
        <v>273</v>
      </c>
      <c r="D44" s="249">
        <v>245</v>
      </c>
      <c r="E44" s="247"/>
      <c r="F44" s="246">
        <v>169.25</v>
      </c>
      <c r="G44" s="247"/>
      <c r="H44" s="247"/>
      <c r="I44" s="247"/>
      <c r="J44" s="247"/>
      <c r="K44" s="58"/>
      <c r="L44" s="240"/>
      <c r="M44" s="316">
        <f t="shared" si="4"/>
        <v>414.25</v>
      </c>
      <c r="N44" s="261">
        <f t="shared" si="2"/>
        <v>10.383333333333326</v>
      </c>
      <c r="O44" s="261">
        <f t="shared" si="3"/>
        <v>1291.3500000000001</v>
      </c>
    </row>
    <row r="45" spans="1:15" ht="9.75">
      <c r="A45" s="58">
        <f t="shared" si="1"/>
        <v>43</v>
      </c>
      <c r="B45" s="241" t="s">
        <v>464</v>
      </c>
      <c r="C45" s="296" t="s">
        <v>420</v>
      </c>
      <c r="D45" s="272">
        <v>154.45</v>
      </c>
      <c r="E45" s="58">
        <v>88.66666666666666</v>
      </c>
      <c r="F45" s="246">
        <v>158.51666666666665</v>
      </c>
      <c r="G45" s="247"/>
      <c r="H45" s="247"/>
      <c r="I45" s="247"/>
      <c r="J45" s="247"/>
      <c r="K45" s="58"/>
      <c r="L45" s="240"/>
      <c r="M45" s="316">
        <f t="shared" si="4"/>
        <v>401.6333333333333</v>
      </c>
      <c r="N45" s="261">
        <f t="shared" si="2"/>
        <v>12.616666666666674</v>
      </c>
      <c r="O45" s="261">
        <f t="shared" si="3"/>
        <v>1303.9666666666667</v>
      </c>
    </row>
    <row r="46" spans="1:15" ht="9.75">
      <c r="A46" s="58">
        <f t="shared" si="1"/>
        <v>44</v>
      </c>
      <c r="B46" s="241" t="s">
        <v>64</v>
      </c>
      <c r="C46" s="296" t="s">
        <v>385</v>
      </c>
      <c r="D46" s="247"/>
      <c r="E46" s="58">
        <v>190.4</v>
      </c>
      <c r="F46" s="247"/>
      <c r="G46" s="247"/>
      <c r="H46" s="247"/>
      <c r="I46" s="247"/>
      <c r="J46" s="247"/>
      <c r="K46" s="58">
        <v>193.45</v>
      </c>
      <c r="L46" s="247"/>
      <c r="M46" s="316">
        <f t="shared" si="4"/>
        <v>383.85</v>
      </c>
      <c r="N46" s="261">
        <f t="shared" si="2"/>
        <v>17.783333333333303</v>
      </c>
      <c r="O46" s="261">
        <f t="shared" si="3"/>
        <v>1321.75</v>
      </c>
    </row>
    <row r="47" spans="1:15" ht="9.75">
      <c r="A47" s="58">
        <f t="shared" si="1"/>
        <v>45</v>
      </c>
      <c r="B47" s="244" t="s">
        <v>601</v>
      </c>
      <c r="C47" s="244" t="s">
        <v>393</v>
      </c>
      <c r="D47" s="236"/>
      <c r="E47" s="58">
        <v>117.88333333333334</v>
      </c>
      <c r="F47" s="236"/>
      <c r="G47" s="237">
        <v>234.7</v>
      </c>
      <c r="H47" s="247"/>
      <c r="I47" s="247"/>
      <c r="J47" s="247"/>
      <c r="K47" s="58"/>
      <c r="L47" s="240"/>
      <c r="M47" s="316">
        <f t="shared" si="4"/>
        <v>352.5833333333333</v>
      </c>
      <c r="N47" s="261">
        <f t="shared" si="2"/>
        <v>31.26666666666671</v>
      </c>
      <c r="O47" s="261">
        <f t="shared" si="3"/>
        <v>1353.0166666666669</v>
      </c>
    </row>
    <row r="48" spans="1:15" ht="9.75">
      <c r="A48" s="58">
        <f t="shared" si="1"/>
        <v>46</v>
      </c>
      <c r="B48" s="241" t="s">
        <v>250</v>
      </c>
      <c r="C48" s="296" t="s">
        <v>251</v>
      </c>
      <c r="D48" s="58"/>
      <c r="E48" s="238"/>
      <c r="F48" s="238"/>
      <c r="G48" s="247"/>
      <c r="H48" s="58">
        <v>165.08333333333334</v>
      </c>
      <c r="I48" s="58">
        <v>160.4</v>
      </c>
      <c r="J48" s="247"/>
      <c r="K48" s="58"/>
      <c r="L48" s="247"/>
      <c r="M48" s="316">
        <f t="shared" si="4"/>
        <v>325.48333333333335</v>
      </c>
      <c r="N48" s="261">
        <f t="shared" si="2"/>
        <v>27.099999999999966</v>
      </c>
      <c r="O48" s="261">
        <f t="shared" si="3"/>
        <v>1380.1166666666668</v>
      </c>
    </row>
    <row r="49" spans="1:15" ht="9.75">
      <c r="A49" s="58">
        <f t="shared" si="1"/>
        <v>47</v>
      </c>
      <c r="B49" s="241" t="s">
        <v>62</v>
      </c>
      <c r="C49" s="241" t="s">
        <v>367</v>
      </c>
      <c r="D49" s="287"/>
      <c r="E49" s="247"/>
      <c r="F49" s="246">
        <v>148.6333333333333</v>
      </c>
      <c r="G49" s="247"/>
      <c r="H49" s="247"/>
      <c r="I49" s="247"/>
      <c r="J49" s="247"/>
      <c r="K49" s="58">
        <v>174.81666666666666</v>
      </c>
      <c r="L49" s="240"/>
      <c r="M49" s="316">
        <f t="shared" si="4"/>
        <v>323.44999999999993</v>
      </c>
      <c r="N49" s="261">
        <f t="shared" si="2"/>
        <v>2.0333333333334167</v>
      </c>
      <c r="O49" s="261">
        <f t="shared" si="3"/>
        <v>1382.15</v>
      </c>
    </row>
    <row r="50" spans="1:15" ht="9.75">
      <c r="A50" s="58">
        <f t="shared" si="1"/>
        <v>48</v>
      </c>
      <c r="B50" s="241" t="s">
        <v>679</v>
      </c>
      <c r="C50" s="241" t="s">
        <v>680</v>
      </c>
      <c r="D50" s="262"/>
      <c r="E50" s="260"/>
      <c r="F50" s="260"/>
      <c r="G50" s="247"/>
      <c r="H50" s="249">
        <v>194.41666666666666</v>
      </c>
      <c r="I50" s="249">
        <v>102.96666666666668</v>
      </c>
      <c r="J50" s="247"/>
      <c r="K50" s="58"/>
      <c r="L50" s="247"/>
      <c r="M50" s="316">
        <f t="shared" si="4"/>
        <v>297.3833333333333</v>
      </c>
      <c r="N50" s="261">
        <f t="shared" si="2"/>
        <v>26.066666666666606</v>
      </c>
      <c r="O50" s="261">
        <f t="shared" si="3"/>
        <v>1408.2166666666667</v>
      </c>
    </row>
    <row r="51" spans="1:15" ht="9.75">
      <c r="A51" s="58">
        <f t="shared" si="1"/>
        <v>49</v>
      </c>
      <c r="B51" s="268" t="s">
        <v>62</v>
      </c>
      <c r="C51" s="268" t="s">
        <v>256</v>
      </c>
      <c r="D51" s="280"/>
      <c r="E51" s="247"/>
      <c r="F51" s="246"/>
      <c r="G51" s="237"/>
      <c r="H51" s="247">
        <v>294.05</v>
      </c>
      <c r="I51" s="247"/>
      <c r="J51" s="247"/>
      <c r="K51" s="58"/>
      <c r="L51" s="247"/>
      <c r="M51" s="316">
        <f t="shared" si="4"/>
        <v>294.05</v>
      </c>
      <c r="N51" s="261">
        <f t="shared" si="2"/>
        <v>3.3333333333333144</v>
      </c>
      <c r="O51" s="261">
        <f t="shared" si="3"/>
        <v>1411.5500000000002</v>
      </c>
    </row>
    <row r="52" spans="1:15" ht="9.75">
      <c r="A52" s="58">
        <f t="shared" si="1"/>
        <v>50</v>
      </c>
      <c r="B52" s="241" t="s">
        <v>463</v>
      </c>
      <c r="C52" s="296" t="s">
        <v>392</v>
      </c>
      <c r="D52" s="272"/>
      <c r="E52" s="58">
        <v>122.9</v>
      </c>
      <c r="F52" s="246">
        <v>164.8333333333334</v>
      </c>
      <c r="G52" s="247"/>
      <c r="H52" s="247"/>
      <c r="I52" s="247"/>
      <c r="J52" s="247"/>
      <c r="K52" s="58"/>
      <c r="L52" s="240"/>
      <c r="M52" s="316">
        <f t="shared" si="4"/>
        <v>287.7333333333334</v>
      </c>
      <c r="N52" s="261">
        <f t="shared" si="2"/>
        <v>6.316666666666606</v>
      </c>
      <c r="O52" s="261">
        <f t="shared" si="3"/>
        <v>1417.8666666666668</v>
      </c>
    </row>
    <row r="53" spans="1:15" ht="9.75">
      <c r="A53" s="58">
        <f t="shared" si="1"/>
        <v>51</v>
      </c>
      <c r="B53" s="241" t="s">
        <v>285</v>
      </c>
      <c r="C53" s="241" t="s">
        <v>286</v>
      </c>
      <c r="D53" s="58">
        <v>129.01666666666665</v>
      </c>
      <c r="E53" s="58"/>
      <c r="F53" s="247"/>
      <c r="G53" s="247"/>
      <c r="H53" s="247"/>
      <c r="I53" s="249">
        <v>154.96666666666667</v>
      </c>
      <c r="J53" s="247"/>
      <c r="K53" s="58"/>
      <c r="L53" s="247"/>
      <c r="M53" s="316">
        <f t="shared" si="4"/>
        <v>283.98333333333335</v>
      </c>
      <c r="N53" s="261">
        <f t="shared" si="2"/>
        <v>3.750000000000057</v>
      </c>
      <c r="O53" s="261">
        <f t="shared" si="3"/>
        <v>1421.6166666666668</v>
      </c>
    </row>
    <row r="54" spans="1:15" ht="9.75">
      <c r="A54" s="58">
        <f t="shared" si="1"/>
        <v>52</v>
      </c>
      <c r="B54" s="240" t="s">
        <v>133</v>
      </c>
      <c r="C54" s="297" t="s">
        <v>507</v>
      </c>
      <c r="D54" s="240"/>
      <c r="E54" s="247"/>
      <c r="F54" s="240"/>
      <c r="G54" s="240"/>
      <c r="H54" s="240"/>
      <c r="I54" s="240"/>
      <c r="J54" s="58">
        <v>280</v>
      </c>
      <c r="K54" s="58"/>
      <c r="L54" s="240"/>
      <c r="M54" s="316">
        <f t="shared" si="4"/>
        <v>280</v>
      </c>
      <c r="N54" s="261">
        <f t="shared" si="2"/>
        <v>3.9833333333333485</v>
      </c>
      <c r="O54" s="261">
        <f t="shared" si="3"/>
        <v>1425.6000000000001</v>
      </c>
    </row>
    <row r="55" spans="1:15" ht="9.75">
      <c r="A55" s="58">
        <f t="shared" si="1"/>
        <v>53</v>
      </c>
      <c r="B55" s="241" t="s">
        <v>78</v>
      </c>
      <c r="C55" s="296" t="s">
        <v>418</v>
      </c>
      <c r="D55" s="247"/>
      <c r="E55" s="58">
        <v>280</v>
      </c>
      <c r="F55" s="247"/>
      <c r="G55" s="247"/>
      <c r="H55" s="247"/>
      <c r="I55" s="247"/>
      <c r="J55" s="247"/>
      <c r="K55" s="58"/>
      <c r="L55" s="240"/>
      <c r="M55" s="316">
        <f t="shared" si="4"/>
        <v>280</v>
      </c>
      <c r="N55" s="261">
        <f t="shared" si="2"/>
        <v>0</v>
      </c>
      <c r="O55" s="261">
        <f t="shared" si="3"/>
        <v>1425.6000000000001</v>
      </c>
    </row>
    <row r="56" spans="1:15" ht="9.75">
      <c r="A56" s="58">
        <f t="shared" si="1"/>
        <v>54</v>
      </c>
      <c r="B56" s="244" t="s">
        <v>596</v>
      </c>
      <c r="C56" s="244" t="s">
        <v>543</v>
      </c>
      <c r="D56" s="236"/>
      <c r="E56" s="236"/>
      <c r="F56" s="236"/>
      <c r="G56" s="237">
        <v>278.1166666666667</v>
      </c>
      <c r="H56" s="247"/>
      <c r="I56" s="247"/>
      <c r="J56" s="247"/>
      <c r="K56" s="58"/>
      <c r="L56" s="240"/>
      <c r="M56" s="316">
        <f t="shared" si="4"/>
        <v>278.1166666666667</v>
      </c>
      <c r="N56" s="261">
        <f t="shared" si="2"/>
        <v>1.8833333333333258</v>
      </c>
      <c r="O56" s="261">
        <f t="shared" si="3"/>
        <v>1427.4833333333336</v>
      </c>
    </row>
    <row r="57" spans="1:15" ht="9.75">
      <c r="A57" s="58">
        <f t="shared" si="1"/>
        <v>55</v>
      </c>
      <c r="B57" s="244" t="s">
        <v>68</v>
      </c>
      <c r="C57" s="244" t="s">
        <v>282</v>
      </c>
      <c r="D57" s="247"/>
      <c r="E57" s="58">
        <v>273.4</v>
      </c>
      <c r="F57" s="247"/>
      <c r="G57" s="247"/>
      <c r="H57" s="247"/>
      <c r="I57" s="247"/>
      <c r="J57" s="247"/>
      <c r="K57" s="58"/>
      <c r="L57" s="247"/>
      <c r="M57" s="316">
        <f t="shared" si="4"/>
        <v>273.4</v>
      </c>
      <c r="N57" s="261">
        <f t="shared" si="2"/>
        <v>4.716666666666697</v>
      </c>
      <c r="O57" s="261">
        <f t="shared" si="3"/>
        <v>1432.2000000000003</v>
      </c>
    </row>
    <row r="58" spans="1:15" ht="9.75">
      <c r="A58" s="58">
        <f t="shared" si="1"/>
        <v>56</v>
      </c>
      <c r="B58" s="274" t="s">
        <v>196</v>
      </c>
      <c r="C58" s="274" t="s">
        <v>197</v>
      </c>
      <c r="D58" s="58">
        <v>265</v>
      </c>
      <c r="E58" s="250"/>
      <c r="F58" s="247"/>
      <c r="G58" s="247"/>
      <c r="H58" s="260"/>
      <c r="I58" s="247"/>
      <c r="J58" s="247"/>
      <c r="K58" s="58"/>
      <c r="L58" s="247"/>
      <c r="M58" s="316">
        <f t="shared" si="4"/>
        <v>265</v>
      </c>
      <c r="N58" s="261">
        <f>M57-M58</f>
        <v>8.399999999999977</v>
      </c>
      <c r="O58" s="261">
        <f>$M$3-M58</f>
        <v>1440.6000000000001</v>
      </c>
    </row>
    <row r="59" spans="1:15" ht="9.75">
      <c r="A59" s="58">
        <f t="shared" si="1"/>
        <v>57</v>
      </c>
      <c r="B59" s="240" t="s">
        <v>43</v>
      </c>
      <c r="C59" s="297" t="s">
        <v>722</v>
      </c>
      <c r="D59" s="240"/>
      <c r="E59" s="247"/>
      <c r="F59" s="240"/>
      <c r="G59" s="240"/>
      <c r="H59" s="240"/>
      <c r="I59" s="240"/>
      <c r="J59" s="58">
        <v>260</v>
      </c>
      <c r="K59" s="58"/>
      <c r="L59" s="247"/>
      <c r="M59" s="316">
        <f t="shared" si="4"/>
        <v>260</v>
      </c>
      <c r="N59" s="261">
        <f>M58-M59</f>
        <v>5</v>
      </c>
      <c r="O59" s="261">
        <f>$M$3-M59</f>
        <v>1445.6000000000001</v>
      </c>
    </row>
    <row r="60" spans="1:15" ht="9.75">
      <c r="A60" s="58">
        <f t="shared" si="1"/>
        <v>58</v>
      </c>
      <c r="B60" s="241" t="s">
        <v>383</v>
      </c>
      <c r="C60" s="241" t="s">
        <v>384</v>
      </c>
      <c r="D60" s="247"/>
      <c r="E60" s="58">
        <v>249.83333333333331</v>
      </c>
      <c r="F60" s="247"/>
      <c r="G60" s="247"/>
      <c r="H60" s="247"/>
      <c r="I60" s="247"/>
      <c r="J60" s="247"/>
      <c r="K60" s="58"/>
      <c r="L60" s="240"/>
      <c r="M60" s="316">
        <f t="shared" si="4"/>
        <v>249.83333333333331</v>
      </c>
      <c r="N60" s="261">
        <f t="shared" si="2"/>
        <v>10.166666666666686</v>
      </c>
      <c r="O60" s="261">
        <f t="shared" si="3"/>
        <v>1455.7666666666669</v>
      </c>
    </row>
    <row r="61" spans="1:15" ht="9.75">
      <c r="A61" s="58">
        <f t="shared" si="1"/>
        <v>59</v>
      </c>
      <c r="B61" s="240" t="s">
        <v>57</v>
      </c>
      <c r="C61" s="297" t="s">
        <v>756</v>
      </c>
      <c r="D61" s="240"/>
      <c r="E61" s="247"/>
      <c r="F61" s="240"/>
      <c r="G61" s="240"/>
      <c r="H61" s="240"/>
      <c r="I61" s="240"/>
      <c r="J61" s="58">
        <v>248.36666666666667</v>
      </c>
      <c r="K61" s="58"/>
      <c r="L61" s="240"/>
      <c r="M61" s="316">
        <f t="shared" si="4"/>
        <v>248.36666666666667</v>
      </c>
      <c r="N61" s="261">
        <f t="shared" si="2"/>
        <v>1.4666666666666401</v>
      </c>
      <c r="O61" s="261">
        <f t="shared" si="3"/>
        <v>1457.2333333333336</v>
      </c>
    </row>
    <row r="62" spans="1:15" ht="9.75">
      <c r="A62" s="58">
        <f t="shared" si="1"/>
        <v>60</v>
      </c>
      <c r="B62" s="282" t="s">
        <v>851</v>
      </c>
      <c r="C62" s="282" t="s">
        <v>852</v>
      </c>
      <c r="D62" s="240"/>
      <c r="E62" s="247"/>
      <c r="F62" s="240"/>
      <c r="G62" s="240"/>
      <c r="H62" s="240"/>
      <c r="I62" s="240"/>
      <c r="J62" s="240"/>
      <c r="K62" s="58">
        <v>247.15</v>
      </c>
      <c r="L62" s="247"/>
      <c r="M62" s="316">
        <f t="shared" si="4"/>
        <v>247.15</v>
      </c>
      <c r="N62" s="261">
        <f t="shared" si="2"/>
        <v>1.2166666666666686</v>
      </c>
      <c r="O62" s="261">
        <f t="shared" si="3"/>
        <v>1458.45</v>
      </c>
    </row>
    <row r="63" spans="1:15" ht="9.75">
      <c r="A63" s="58">
        <f t="shared" si="1"/>
        <v>61</v>
      </c>
      <c r="B63" s="274" t="s">
        <v>395</v>
      </c>
      <c r="C63" s="274" t="s">
        <v>396</v>
      </c>
      <c r="D63" s="247"/>
      <c r="E63" s="58">
        <v>246.18333333333334</v>
      </c>
      <c r="F63" s="247"/>
      <c r="G63" s="247"/>
      <c r="H63" s="247"/>
      <c r="I63" s="247"/>
      <c r="J63" s="247"/>
      <c r="K63" s="58"/>
      <c r="L63" s="240"/>
      <c r="M63" s="316">
        <f t="shared" si="4"/>
        <v>246.18333333333334</v>
      </c>
      <c r="N63" s="261">
        <f t="shared" si="2"/>
        <v>0.9666666666666686</v>
      </c>
      <c r="O63" s="261">
        <f t="shared" si="3"/>
        <v>1459.4166666666667</v>
      </c>
    </row>
    <row r="64" spans="1:15" ht="9.75">
      <c r="A64" s="58">
        <f t="shared" si="1"/>
        <v>62</v>
      </c>
      <c r="B64" s="241" t="s">
        <v>386</v>
      </c>
      <c r="C64" s="296" t="s">
        <v>387</v>
      </c>
      <c r="D64" s="247"/>
      <c r="E64" s="58">
        <v>244.16666666666666</v>
      </c>
      <c r="F64" s="247"/>
      <c r="G64" s="247"/>
      <c r="H64" s="247"/>
      <c r="I64" s="247"/>
      <c r="J64" s="247"/>
      <c r="K64" s="58"/>
      <c r="L64" s="247"/>
      <c r="M64" s="316">
        <f t="shared" si="4"/>
        <v>244.16666666666666</v>
      </c>
      <c r="N64" s="261">
        <f t="shared" si="2"/>
        <v>2.01666666666668</v>
      </c>
      <c r="O64" s="261">
        <f t="shared" si="3"/>
        <v>1461.4333333333334</v>
      </c>
    </row>
    <row r="65" spans="1:15" ht="9.75">
      <c r="A65" s="58">
        <f t="shared" si="1"/>
        <v>63</v>
      </c>
      <c r="B65" s="240" t="s">
        <v>777</v>
      </c>
      <c r="C65" s="297" t="s">
        <v>778</v>
      </c>
      <c r="D65" s="240"/>
      <c r="E65" s="247"/>
      <c r="F65" s="240"/>
      <c r="G65" s="240"/>
      <c r="H65" s="240"/>
      <c r="I65" s="240"/>
      <c r="J65" s="58">
        <v>240</v>
      </c>
      <c r="K65" s="58"/>
      <c r="L65" s="247"/>
      <c r="M65" s="316">
        <f t="shared" si="4"/>
        <v>240</v>
      </c>
      <c r="N65" s="261">
        <f t="shared" si="2"/>
        <v>4.166666666666657</v>
      </c>
      <c r="O65" s="261">
        <f t="shared" si="3"/>
        <v>1465.6000000000001</v>
      </c>
    </row>
    <row r="66" spans="1:15" ht="9.75">
      <c r="A66" s="58">
        <f t="shared" si="1"/>
        <v>64</v>
      </c>
      <c r="B66" s="242" t="s">
        <v>124</v>
      </c>
      <c r="C66" s="242" t="s">
        <v>732</v>
      </c>
      <c r="D66" s="287"/>
      <c r="E66" s="247"/>
      <c r="F66" s="247"/>
      <c r="G66" s="247"/>
      <c r="H66" s="247"/>
      <c r="I66" s="58">
        <v>240</v>
      </c>
      <c r="J66" s="247"/>
      <c r="K66" s="58"/>
      <c r="L66" s="240"/>
      <c r="M66" s="316">
        <f t="shared" si="4"/>
        <v>240</v>
      </c>
      <c r="N66" s="261">
        <f t="shared" si="2"/>
        <v>0</v>
      </c>
      <c r="O66" s="261">
        <f t="shared" si="3"/>
        <v>1465.6000000000001</v>
      </c>
    </row>
    <row r="67" spans="1:15" ht="9.75">
      <c r="A67" s="58">
        <f t="shared" si="1"/>
        <v>65</v>
      </c>
      <c r="B67" s="241" t="s">
        <v>810</v>
      </c>
      <c r="C67" s="296" t="s">
        <v>849</v>
      </c>
      <c r="D67" s="240"/>
      <c r="E67" s="247"/>
      <c r="F67" s="240"/>
      <c r="G67" s="240"/>
      <c r="H67" s="240"/>
      <c r="I67" s="240"/>
      <c r="J67" s="240"/>
      <c r="K67" s="58">
        <v>237.64999999999998</v>
      </c>
      <c r="L67" s="247"/>
      <c r="M67" s="316">
        <f aca="true" t="shared" si="5" ref="M67:M98">SUM(D67:K67)</f>
        <v>237.64999999999998</v>
      </c>
      <c r="N67" s="261">
        <f t="shared" si="2"/>
        <v>2.3500000000000227</v>
      </c>
      <c r="O67" s="261">
        <f t="shared" si="3"/>
        <v>1467.9500000000003</v>
      </c>
    </row>
    <row r="68" spans="1:15" ht="9.75">
      <c r="A68" s="58">
        <f t="shared" si="1"/>
        <v>66</v>
      </c>
      <c r="B68" s="240" t="s">
        <v>17</v>
      </c>
      <c r="C68" s="297" t="s">
        <v>198</v>
      </c>
      <c r="D68" s="240"/>
      <c r="E68" s="247"/>
      <c r="F68" s="240"/>
      <c r="G68" s="240"/>
      <c r="H68" s="240"/>
      <c r="I68" s="240"/>
      <c r="J68" s="58">
        <v>237.53333333333327</v>
      </c>
      <c r="K68" s="58"/>
      <c r="L68" s="247"/>
      <c r="M68" s="316">
        <f t="shared" si="5"/>
        <v>237.53333333333327</v>
      </c>
      <c r="N68" s="261">
        <f aca="true" t="shared" si="6" ref="N68:N84">M67-M68</f>
        <v>0.11666666666670267</v>
      </c>
      <c r="O68" s="261">
        <f aca="true" t="shared" si="7" ref="O68:O84">$M$3-M68</f>
        <v>1468.0666666666668</v>
      </c>
    </row>
    <row r="69" spans="1:15" ht="9.75">
      <c r="A69" s="58">
        <f aca="true" t="shared" si="8" ref="A69:A106">A68+1</f>
        <v>67</v>
      </c>
      <c r="B69" s="242" t="s">
        <v>78</v>
      </c>
      <c r="C69" s="242" t="s">
        <v>670</v>
      </c>
      <c r="D69" s="236"/>
      <c r="E69" s="236"/>
      <c r="F69" s="237"/>
      <c r="G69" s="247"/>
      <c r="H69" s="248">
        <v>236.08333333333334</v>
      </c>
      <c r="I69" s="247"/>
      <c r="J69" s="247"/>
      <c r="K69" s="58"/>
      <c r="L69" s="240"/>
      <c r="M69" s="316">
        <f t="shared" si="5"/>
        <v>236.08333333333334</v>
      </c>
      <c r="N69" s="261">
        <f t="shared" si="6"/>
        <v>1.4499999999999318</v>
      </c>
      <c r="O69" s="261">
        <f t="shared" si="7"/>
        <v>1469.5166666666669</v>
      </c>
    </row>
    <row r="70" spans="1:15" ht="9.75">
      <c r="A70" s="58">
        <f t="shared" si="8"/>
        <v>68</v>
      </c>
      <c r="B70" s="240" t="s">
        <v>525</v>
      </c>
      <c r="C70" s="297" t="s">
        <v>509</v>
      </c>
      <c r="D70" s="240"/>
      <c r="E70" s="247"/>
      <c r="F70" s="240"/>
      <c r="G70" s="240"/>
      <c r="H70" s="240"/>
      <c r="I70" s="240"/>
      <c r="J70" s="58">
        <v>233.23333333333326</v>
      </c>
      <c r="K70" s="58"/>
      <c r="L70" s="247"/>
      <c r="M70" s="316">
        <f t="shared" si="5"/>
        <v>233.23333333333326</v>
      </c>
      <c r="N70" s="261">
        <f t="shared" si="6"/>
        <v>2.8500000000000796</v>
      </c>
      <c r="O70" s="261">
        <f t="shared" si="7"/>
        <v>1472.3666666666668</v>
      </c>
    </row>
    <row r="71" spans="1:15" ht="9.75">
      <c r="A71" s="58">
        <f t="shared" si="8"/>
        <v>69</v>
      </c>
      <c r="B71" s="241" t="s">
        <v>88</v>
      </c>
      <c r="C71" s="296" t="s">
        <v>206</v>
      </c>
      <c r="D71" s="247"/>
      <c r="E71" s="58">
        <v>230.65</v>
      </c>
      <c r="F71" s="247"/>
      <c r="G71" s="247"/>
      <c r="H71" s="247"/>
      <c r="I71" s="247"/>
      <c r="J71" s="247"/>
      <c r="K71" s="58"/>
      <c r="L71" s="240"/>
      <c r="M71" s="316">
        <f t="shared" si="5"/>
        <v>230.65</v>
      </c>
      <c r="N71" s="261">
        <f t="shared" si="6"/>
        <v>2.5833333333332575</v>
      </c>
      <c r="O71" s="261">
        <f t="shared" si="7"/>
        <v>1474.95</v>
      </c>
    </row>
    <row r="72" spans="1:15" ht="9.75">
      <c r="A72" s="58">
        <f t="shared" si="8"/>
        <v>70</v>
      </c>
      <c r="B72" s="241" t="s">
        <v>73</v>
      </c>
      <c r="C72" s="241" t="s">
        <v>276</v>
      </c>
      <c r="D72" s="249">
        <v>228.78333333333336</v>
      </c>
      <c r="E72" s="249"/>
      <c r="F72" s="247"/>
      <c r="G72" s="247"/>
      <c r="H72" s="247"/>
      <c r="I72" s="247"/>
      <c r="J72" s="247"/>
      <c r="K72" s="58"/>
      <c r="L72" s="240"/>
      <c r="M72" s="316">
        <f t="shared" si="5"/>
        <v>228.78333333333336</v>
      </c>
      <c r="N72" s="261">
        <f t="shared" si="6"/>
        <v>1.8666666666666458</v>
      </c>
      <c r="O72" s="261">
        <f t="shared" si="7"/>
        <v>1476.8166666666668</v>
      </c>
    </row>
    <row r="73" spans="1:15" ht="9.75">
      <c r="A73" s="58">
        <f t="shared" si="8"/>
        <v>71</v>
      </c>
      <c r="B73" s="241" t="s">
        <v>821</v>
      </c>
      <c r="C73" s="241" t="s">
        <v>853</v>
      </c>
      <c r="D73" s="240"/>
      <c r="E73" s="247"/>
      <c r="F73" s="240"/>
      <c r="G73" s="240"/>
      <c r="H73" s="240"/>
      <c r="I73" s="240"/>
      <c r="J73" s="240"/>
      <c r="K73" s="58">
        <v>227.13333333333333</v>
      </c>
      <c r="L73" s="240"/>
      <c r="M73" s="316">
        <f t="shared" si="5"/>
        <v>227.13333333333333</v>
      </c>
      <c r="N73" s="261">
        <f t="shared" si="6"/>
        <v>1.650000000000034</v>
      </c>
      <c r="O73" s="261">
        <f t="shared" si="7"/>
        <v>1478.4666666666667</v>
      </c>
    </row>
    <row r="74" spans="1:15" ht="9.75">
      <c r="A74" s="58">
        <f t="shared" si="8"/>
        <v>72</v>
      </c>
      <c r="B74" s="241" t="s">
        <v>811</v>
      </c>
      <c r="C74" s="296" t="s">
        <v>850</v>
      </c>
      <c r="D74" s="240"/>
      <c r="E74" s="247"/>
      <c r="F74" s="240"/>
      <c r="G74" s="240"/>
      <c r="H74" s="240"/>
      <c r="I74" s="240"/>
      <c r="J74" s="240"/>
      <c r="K74" s="58">
        <v>221.81666666666666</v>
      </c>
      <c r="L74" s="240"/>
      <c r="M74" s="316">
        <f t="shared" si="5"/>
        <v>221.81666666666666</v>
      </c>
      <c r="N74" s="261">
        <f t="shared" si="6"/>
        <v>5.316666666666663</v>
      </c>
      <c r="O74" s="261">
        <f t="shared" si="7"/>
        <v>1483.7833333333335</v>
      </c>
    </row>
    <row r="75" spans="1:15" ht="9.75">
      <c r="A75" s="58">
        <f t="shared" si="8"/>
        <v>73</v>
      </c>
      <c r="B75" s="240" t="s">
        <v>757</v>
      </c>
      <c r="C75" s="297" t="s">
        <v>644</v>
      </c>
      <c r="D75" s="240"/>
      <c r="E75" s="247"/>
      <c r="F75" s="240"/>
      <c r="G75" s="240"/>
      <c r="H75" s="240"/>
      <c r="I75" s="240"/>
      <c r="J75" s="58">
        <v>221.80000000000004</v>
      </c>
      <c r="K75" s="58"/>
      <c r="L75" s="240"/>
      <c r="M75" s="316">
        <f t="shared" si="5"/>
        <v>221.80000000000004</v>
      </c>
      <c r="N75" s="261">
        <f t="shared" si="6"/>
        <v>0.016666666666623087</v>
      </c>
      <c r="O75" s="261">
        <f t="shared" si="7"/>
        <v>1483.8000000000002</v>
      </c>
    </row>
    <row r="76" spans="1:15" ht="9.75">
      <c r="A76" s="58">
        <f t="shared" si="8"/>
        <v>74</v>
      </c>
      <c r="B76" s="244" t="s">
        <v>283</v>
      </c>
      <c r="C76" s="244" t="s">
        <v>574</v>
      </c>
      <c r="D76" s="236"/>
      <c r="E76" s="236"/>
      <c r="F76" s="236"/>
      <c r="G76" s="237">
        <v>219.93333333333337</v>
      </c>
      <c r="H76" s="247"/>
      <c r="I76" s="247"/>
      <c r="J76" s="247"/>
      <c r="K76" s="58"/>
      <c r="L76" s="247"/>
      <c r="M76" s="316">
        <f t="shared" si="5"/>
        <v>219.93333333333337</v>
      </c>
      <c r="N76" s="261">
        <f t="shared" si="6"/>
        <v>1.8666666666666742</v>
      </c>
      <c r="O76" s="261">
        <f t="shared" si="7"/>
        <v>1485.6666666666667</v>
      </c>
    </row>
    <row r="77" spans="1:15" ht="9.75">
      <c r="A77" s="58">
        <f t="shared" si="8"/>
        <v>75</v>
      </c>
      <c r="B77" s="258" t="s">
        <v>623</v>
      </c>
      <c r="C77" s="258" t="s">
        <v>733</v>
      </c>
      <c r="D77" s="304"/>
      <c r="E77" s="247"/>
      <c r="F77" s="247"/>
      <c r="G77" s="247"/>
      <c r="H77" s="247"/>
      <c r="I77" s="58">
        <v>219.91666666666666</v>
      </c>
      <c r="J77" s="247"/>
      <c r="K77" s="58"/>
      <c r="L77" s="247"/>
      <c r="M77" s="316">
        <f t="shared" si="5"/>
        <v>219.91666666666666</v>
      </c>
      <c r="N77" s="261">
        <f t="shared" si="6"/>
        <v>0.016666666666708352</v>
      </c>
      <c r="O77" s="261">
        <f t="shared" si="7"/>
        <v>1485.6833333333334</v>
      </c>
    </row>
    <row r="78" spans="1:15" ht="9.75">
      <c r="A78" s="58">
        <f t="shared" si="8"/>
        <v>76</v>
      </c>
      <c r="B78" s="241" t="s">
        <v>525</v>
      </c>
      <c r="C78" s="241" t="s">
        <v>233</v>
      </c>
      <c r="D78" s="280"/>
      <c r="E78" s="247"/>
      <c r="F78" s="246">
        <v>219.51666666666668</v>
      </c>
      <c r="G78" s="247"/>
      <c r="H78" s="247"/>
      <c r="I78" s="247"/>
      <c r="J78" s="247"/>
      <c r="K78" s="58"/>
      <c r="L78" s="247"/>
      <c r="M78" s="316">
        <f t="shared" si="5"/>
        <v>219.51666666666668</v>
      </c>
      <c r="N78" s="261">
        <f t="shared" si="6"/>
        <v>0.39999999999997726</v>
      </c>
      <c r="O78" s="261">
        <f t="shared" si="7"/>
        <v>1486.0833333333335</v>
      </c>
    </row>
    <row r="79" spans="1:15" ht="9.75">
      <c r="A79" s="58">
        <f t="shared" si="8"/>
        <v>77</v>
      </c>
      <c r="B79" s="265" t="s">
        <v>799</v>
      </c>
      <c r="C79" s="321" t="s">
        <v>832</v>
      </c>
      <c r="D79" s="240"/>
      <c r="E79" s="247"/>
      <c r="F79" s="240"/>
      <c r="G79" s="240"/>
      <c r="H79" s="240"/>
      <c r="I79" s="240"/>
      <c r="J79" s="240"/>
      <c r="K79" s="58">
        <v>219.33333333333331</v>
      </c>
      <c r="L79" s="247"/>
      <c r="M79" s="316">
        <f t="shared" si="5"/>
        <v>219.33333333333331</v>
      </c>
      <c r="N79" s="261">
        <f t="shared" si="6"/>
        <v>0.18333333333336554</v>
      </c>
      <c r="O79" s="261">
        <f t="shared" si="7"/>
        <v>1486.2666666666669</v>
      </c>
    </row>
    <row r="80" spans="1:15" ht="9.75">
      <c r="A80" s="58">
        <f t="shared" si="8"/>
        <v>78</v>
      </c>
      <c r="B80" s="241" t="s">
        <v>822</v>
      </c>
      <c r="C80" s="241" t="s">
        <v>854</v>
      </c>
      <c r="D80" s="240"/>
      <c r="E80" s="247"/>
      <c r="F80" s="240"/>
      <c r="G80" s="240"/>
      <c r="H80" s="240"/>
      <c r="I80" s="240"/>
      <c r="J80" s="240"/>
      <c r="K80" s="58">
        <v>216.66666666666666</v>
      </c>
      <c r="L80" s="247"/>
      <c r="M80" s="316">
        <f t="shared" si="5"/>
        <v>216.66666666666666</v>
      </c>
      <c r="N80" s="261">
        <f t="shared" si="6"/>
        <v>2.666666666666657</v>
      </c>
      <c r="O80" s="261">
        <f t="shared" si="7"/>
        <v>1488.9333333333334</v>
      </c>
    </row>
    <row r="81" spans="1:15" ht="9.75">
      <c r="A81" s="58">
        <f t="shared" si="8"/>
        <v>79</v>
      </c>
      <c r="B81" s="240" t="s">
        <v>779</v>
      </c>
      <c r="C81" s="297" t="s">
        <v>731</v>
      </c>
      <c r="D81" s="240"/>
      <c r="E81" s="247"/>
      <c r="F81" s="240"/>
      <c r="G81" s="240"/>
      <c r="H81" s="240"/>
      <c r="I81" s="240"/>
      <c r="J81" s="58">
        <v>211.83333333333343</v>
      </c>
      <c r="K81" s="58"/>
      <c r="L81" s="240"/>
      <c r="M81" s="316">
        <f t="shared" si="5"/>
        <v>211.83333333333343</v>
      </c>
      <c r="N81" s="261">
        <f t="shared" si="6"/>
        <v>4.833333333333229</v>
      </c>
      <c r="O81" s="261">
        <f t="shared" si="7"/>
        <v>1493.7666666666667</v>
      </c>
    </row>
    <row r="82" spans="1:15" ht="9.75">
      <c r="A82" s="58">
        <f t="shared" si="8"/>
        <v>80</v>
      </c>
      <c r="B82" s="274" t="s">
        <v>203</v>
      </c>
      <c r="C82" s="274" t="s">
        <v>204</v>
      </c>
      <c r="D82" s="58">
        <v>210.71666666666667</v>
      </c>
      <c r="E82" s="250"/>
      <c r="F82" s="247"/>
      <c r="G82" s="247"/>
      <c r="H82" s="247"/>
      <c r="I82" s="247"/>
      <c r="J82" s="247"/>
      <c r="K82" s="58"/>
      <c r="L82" s="240"/>
      <c r="M82" s="316">
        <f t="shared" si="5"/>
        <v>210.71666666666667</v>
      </c>
      <c r="N82" s="261">
        <f>M81-M82</f>
        <v>1.1166666666667595</v>
      </c>
      <c r="O82" s="261">
        <f>$M$3-M82</f>
        <v>1494.8833333333334</v>
      </c>
    </row>
    <row r="83" spans="1:15" ht="9.75">
      <c r="A83" s="58">
        <f t="shared" si="8"/>
        <v>81</v>
      </c>
      <c r="B83" s="242" t="s">
        <v>59</v>
      </c>
      <c r="C83" s="242" t="s">
        <v>671</v>
      </c>
      <c r="D83" s="236"/>
      <c r="E83" s="236"/>
      <c r="F83" s="237"/>
      <c r="G83" s="247"/>
      <c r="H83" s="248">
        <v>208.53333333333333</v>
      </c>
      <c r="I83" s="247"/>
      <c r="J83" s="247"/>
      <c r="K83" s="58"/>
      <c r="L83" s="247"/>
      <c r="M83" s="316">
        <f t="shared" si="5"/>
        <v>208.53333333333333</v>
      </c>
      <c r="N83" s="261">
        <f>M82-M83</f>
        <v>2.183333333333337</v>
      </c>
      <c r="O83" s="261">
        <f>$M$3-M83</f>
        <v>1497.0666666666668</v>
      </c>
    </row>
    <row r="84" spans="1:15" ht="9.75">
      <c r="A84" s="58">
        <f t="shared" si="8"/>
        <v>82</v>
      </c>
      <c r="B84" s="241" t="s">
        <v>677</v>
      </c>
      <c r="C84" s="241" t="s">
        <v>678</v>
      </c>
      <c r="D84" s="262"/>
      <c r="E84" s="260"/>
      <c r="F84" s="260"/>
      <c r="G84" s="247"/>
      <c r="H84" s="249">
        <v>202.05</v>
      </c>
      <c r="I84" s="247"/>
      <c r="J84" s="247"/>
      <c r="K84" s="58"/>
      <c r="L84" s="247"/>
      <c r="M84" s="316">
        <f t="shared" si="5"/>
        <v>202.05</v>
      </c>
      <c r="N84" s="261">
        <f t="shared" si="6"/>
        <v>6.48333333333332</v>
      </c>
      <c r="O84" s="261">
        <f t="shared" si="7"/>
        <v>1503.5500000000002</v>
      </c>
    </row>
    <row r="85" spans="1:15" ht="9.75">
      <c r="A85" s="58">
        <f t="shared" si="8"/>
        <v>83</v>
      </c>
      <c r="B85" s="244" t="s">
        <v>68</v>
      </c>
      <c r="C85" s="244" t="s">
        <v>520</v>
      </c>
      <c r="D85" s="236"/>
      <c r="E85" s="236"/>
      <c r="F85" s="236"/>
      <c r="G85" s="237">
        <v>198.16666666666666</v>
      </c>
      <c r="H85" s="247"/>
      <c r="I85" s="247"/>
      <c r="J85" s="247"/>
      <c r="K85" s="58"/>
      <c r="L85" s="247"/>
      <c r="M85" s="316">
        <f t="shared" si="5"/>
        <v>198.16666666666666</v>
      </c>
      <c r="N85" s="261">
        <f aca="true" t="shared" si="9" ref="N85:N100">M84-M85</f>
        <v>3.883333333333354</v>
      </c>
      <c r="O85" s="261">
        <f aca="true" t="shared" si="10" ref="O85:O100">$M$3-M85</f>
        <v>1507.4333333333334</v>
      </c>
    </row>
    <row r="86" spans="1:15" ht="9.75">
      <c r="A86" s="58">
        <f t="shared" si="8"/>
        <v>84</v>
      </c>
      <c r="B86" s="240" t="s">
        <v>297</v>
      </c>
      <c r="C86" s="297" t="s">
        <v>758</v>
      </c>
      <c r="D86" s="240"/>
      <c r="E86" s="247"/>
      <c r="F86" s="240"/>
      <c r="G86" s="240"/>
      <c r="H86" s="240"/>
      <c r="I86" s="240"/>
      <c r="J86" s="58">
        <v>196.04999999999995</v>
      </c>
      <c r="K86" s="58"/>
      <c r="L86" s="240"/>
      <c r="M86" s="316">
        <f t="shared" si="5"/>
        <v>196.04999999999995</v>
      </c>
      <c r="N86" s="261">
        <f t="shared" si="9"/>
        <v>2.1166666666667027</v>
      </c>
      <c r="O86" s="261">
        <f t="shared" si="10"/>
        <v>1509.5500000000002</v>
      </c>
    </row>
    <row r="87" spans="1:15" ht="9.75">
      <c r="A87" s="58">
        <f t="shared" si="8"/>
        <v>85</v>
      </c>
      <c r="B87" s="244" t="s">
        <v>672</v>
      </c>
      <c r="C87" s="244" t="s">
        <v>673</v>
      </c>
      <c r="D87" s="236"/>
      <c r="E87" s="236"/>
      <c r="F87" s="237"/>
      <c r="G87" s="247"/>
      <c r="H87" s="248">
        <v>188.51666666666668</v>
      </c>
      <c r="I87" s="247"/>
      <c r="J87" s="247"/>
      <c r="K87" s="58"/>
      <c r="L87" s="240"/>
      <c r="M87" s="316">
        <f t="shared" si="5"/>
        <v>188.51666666666668</v>
      </c>
      <c r="N87" s="261">
        <f t="shared" si="9"/>
        <v>7.533333333333275</v>
      </c>
      <c r="O87" s="261">
        <f t="shared" si="10"/>
        <v>1517.0833333333335</v>
      </c>
    </row>
    <row r="88" spans="1:15" ht="9.75">
      <c r="A88" s="58">
        <f t="shared" si="8"/>
        <v>86</v>
      </c>
      <c r="B88" s="244" t="s">
        <v>823</v>
      </c>
      <c r="C88" s="244" t="s">
        <v>855</v>
      </c>
      <c r="D88" s="240"/>
      <c r="E88" s="247"/>
      <c r="F88" s="240"/>
      <c r="G88" s="240"/>
      <c r="H88" s="240"/>
      <c r="I88" s="240"/>
      <c r="J88" s="240"/>
      <c r="K88" s="58">
        <v>186.43333333333334</v>
      </c>
      <c r="L88" s="247"/>
      <c r="M88" s="316">
        <f t="shared" si="5"/>
        <v>186.43333333333334</v>
      </c>
      <c r="N88" s="261">
        <f t="shared" si="9"/>
        <v>2.083333333333343</v>
      </c>
      <c r="O88" s="261">
        <f t="shared" si="10"/>
        <v>1519.1666666666667</v>
      </c>
    </row>
    <row r="89" spans="1:15" ht="9.75">
      <c r="A89" s="58">
        <f t="shared" si="8"/>
        <v>87</v>
      </c>
      <c r="B89" s="240" t="s">
        <v>76</v>
      </c>
      <c r="C89" s="297" t="s">
        <v>678</v>
      </c>
      <c r="D89" s="240"/>
      <c r="E89" s="247"/>
      <c r="F89" s="240"/>
      <c r="G89" s="240"/>
      <c r="H89" s="240"/>
      <c r="I89" s="240"/>
      <c r="J89" s="58">
        <v>184.71666666666667</v>
      </c>
      <c r="K89" s="58"/>
      <c r="L89" s="247"/>
      <c r="M89" s="316">
        <f t="shared" si="5"/>
        <v>184.71666666666667</v>
      </c>
      <c r="N89" s="261">
        <f t="shared" si="9"/>
        <v>1.7166666666666686</v>
      </c>
      <c r="O89" s="261">
        <f t="shared" si="10"/>
        <v>1520.8833333333334</v>
      </c>
    </row>
    <row r="90" spans="1:15" ht="9.75">
      <c r="A90" s="58">
        <f t="shared" si="8"/>
        <v>88</v>
      </c>
      <c r="B90" s="288" t="s">
        <v>675</v>
      </c>
      <c r="C90" s="244" t="s">
        <v>243</v>
      </c>
      <c r="D90" s="58"/>
      <c r="E90" s="238"/>
      <c r="F90" s="238"/>
      <c r="G90" s="247"/>
      <c r="H90" s="58">
        <v>183.5</v>
      </c>
      <c r="I90" s="247"/>
      <c r="J90" s="247"/>
      <c r="K90" s="58"/>
      <c r="L90" s="240"/>
      <c r="M90" s="316">
        <f t="shared" si="5"/>
        <v>183.5</v>
      </c>
      <c r="N90" s="261">
        <f t="shared" si="9"/>
        <v>1.2166666666666686</v>
      </c>
      <c r="O90" s="261">
        <f t="shared" si="10"/>
        <v>1522.1000000000001</v>
      </c>
    </row>
    <row r="91" spans="1:15" ht="9.75">
      <c r="A91" s="58">
        <f t="shared" si="8"/>
        <v>89</v>
      </c>
      <c r="B91" s="274" t="s">
        <v>78</v>
      </c>
      <c r="C91" s="274" t="s">
        <v>205</v>
      </c>
      <c r="D91" s="58">
        <v>181.66666666666666</v>
      </c>
      <c r="E91" s="58"/>
      <c r="F91" s="247"/>
      <c r="G91" s="247"/>
      <c r="H91" s="247"/>
      <c r="I91" s="247"/>
      <c r="J91" s="247"/>
      <c r="K91" s="58"/>
      <c r="L91" s="240"/>
      <c r="M91" s="316">
        <f t="shared" si="5"/>
        <v>181.66666666666666</v>
      </c>
      <c r="N91" s="261">
        <f t="shared" si="9"/>
        <v>1.8333333333333428</v>
      </c>
      <c r="O91" s="261">
        <f t="shared" si="10"/>
        <v>1523.9333333333334</v>
      </c>
    </row>
    <row r="92" spans="1:15" ht="9.75">
      <c r="A92" s="58">
        <f t="shared" si="8"/>
        <v>90</v>
      </c>
      <c r="B92" s="244" t="s">
        <v>676</v>
      </c>
      <c r="C92" s="244" t="s">
        <v>273</v>
      </c>
      <c r="D92" s="58"/>
      <c r="E92" s="238"/>
      <c r="F92" s="238"/>
      <c r="G92" s="247"/>
      <c r="H92" s="58">
        <v>177.88333333333333</v>
      </c>
      <c r="I92" s="247"/>
      <c r="J92" s="247"/>
      <c r="K92" s="58"/>
      <c r="L92" s="247"/>
      <c r="M92" s="316">
        <f t="shared" si="5"/>
        <v>177.88333333333333</v>
      </c>
      <c r="N92" s="261">
        <f t="shared" si="9"/>
        <v>3.7833333333333314</v>
      </c>
      <c r="O92" s="261">
        <f t="shared" si="10"/>
        <v>1527.7166666666667</v>
      </c>
    </row>
    <row r="93" spans="1:15" ht="9.75">
      <c r="A93" s="58">
        <f t="shared" si="8"/>
        <v>91</v>
      </c>
      <c r="B93" s="265" t="s">
        <v>62</v>
      </c>
      <c r="C93" s="241" t="s">
        <v>281</v>
      </c>
      <c r="D93" s="249">
        <v>173.43333333333337</v>
      </c>
      <c r="E93" s="58"/>
      <c r="F93" s="247"/>
      <c r="G93" s="247"/>
      <c r="H93" s="247"/>
      <c r="I93" s="247"/>
      <c r="J93" s="247"/>
      <c r="K93" s="58"/>
      <c r="L93" s="247"/>
      <c r="M93" s="316">
        <f t="shared" si="5"/>
        <v>173.43333333333337</v>
      </c>
      <c r="N93" s="261">
        <f t="shared" si="9"/>
        <v>4.44999999999996</v>
      </c>
      <c r="O93" s="261">
        <f t="shared" si="10"/>
        <v>1532.1666666666667</v>
      </c>
    </row>
    <row r="94" spans="1:15" ht="9.75">
      <c r="A94" s="58">
        <f t="shared" si="8"/>
        <v>92</v>
      </c>
      <c r="B94" s="240" t="s">
        <v>780</v>
      </c>
      <c r="C94" s="297" t="s">
        <v>239</v>
      </c>
      <c r="D94" s="240"/>
      <c r="E94" s="247"/>
      <c r="F94" s="240"/>
      <c r="G94" s="240"/>
      <c r="H94" s="240"/>
      <c r="I94" s="240"/>
      <c r="J94" s="58">
        <v>171.83333333333331</v>
      </c>
      <c r="K94" s="58"/>
      <c r="L94" s="247"/>
      <c r="M94" s="316">
        <f t="shared" si="5"/>
        <v>171.83333333333331</v>
      </c>
      <c r="N94" s="261">
        <f t="shared" si="9"/>
        <v>1.6000000000000512</v>
      </c>
      <c r="O94" s="261">
        <f t="shared" si="10"/>
        <v>1533.7666666666669</v>
      </c>
    </row>
    <row r="95" spans="1:15" ht="9.75">
      <c r="A95" s="58">
        <f t="shared" si="8"/>
        <v>93</v>
      </c>
      <c r="B95" s="240" t="s">
        <v>759</v>
      </c>
      <c r="C95" s="297" t="s">
        <v>632</v>
      </c>
      <c r="D95" s="240"/>
      <c r="E95" s="247"/>
      <c r="F95" s="240"/>
      <c r="G95" s="240"/>
      <c r="H95" s="240"/>
      <c r="I95" s="240"/>
      <c r="J95" s="58">
        <v>167.68333333333334</v>
      </c>
      <c r="K95" s="58"/>
      <c r="L95" s="247"/>
      <c r="M95" s="316">
        <f t="shared" si="5"/>
        <v>167.68333333333334</v>
      </c>
      <c r="N95" s="261">
        <f t="shared" si="9"/>
        <v>4.149999999999977</v>
      </c>
      <c r="O95" s="261">
        <f t="shared" si="10"/>
        <v>1537.9166666666667</v>
      </c>
    </row>
    <row r="96" spans="1:15" ht="9.75">
      <c r="A96" s="58">
        <f t="shared" si="8"/>
        <v>94</v>
      </c>
      <c r="B96" s="258" t="s">
        <v>297</v>
      </c>
      <c r="C96" s="258" t="s">
        <v>734</v>
      </c>
      <c r="D96" s="287"/>
      <c r="E96" s="247"/>
      <c r="F96" s="247"/>
      <c r="G96" s="247"/>
      <c r="H96" s="247"/>
      <c r="I96" s="249">
        <v>162.3833333333333</v>
      </c>
      <c r="J96" s="247"/>
      <c r="K96" s="58"/>
      <c r="L96" s="240"/>
      <c r="M96" s="316">
        <f t="shared" si="5"/>
        <v>162.3833333333333</v>
      </c>
      <c r="N96" s="261">
        <f t="shared" si="9"/>
        <v>5.30000000000004</v>
      </c>
      <c r="O96" s="261">
        <f t="shared" si="10"/>
        <v>1543.216666666667</v>
      </c>
    </row>
    <row r="97" spans="1:15" ht="9.75">
      <c r="A97" s="58">
        <f t="shared" si="8"/>
        <v>95</v>
      </c>
      <c r="B97" s="240" t="s">
        <v>62</v>
      </c>
      <c r="C97" s="297" t="s">
        <v>735</v>
      </c>
      <c r="D97" s="240"/>
      <c r="E97" s="247"/>
      <c r="F97" s="240"/>
      <c r="G97" s="240"/>
      <c r="H97" s="240"/>
      <c r="I97" s="240"/>
      <c r="J97" s="58">
        <v>161.65</v>
      </c>
      <c r="K97" s="58"/>
      <c r="L97" s="247"/>
      <c r="M97" s="316">
        <f t="shared" si="5"/>
        <v>161.65</v>
      </c>
      <c r="N97" s="261">
        <f t="shared" si="9"/>
        <v>0.7333333333332916</v>
      </c>
      <c r="O97" s="261">
        <f t="shared" si="10"/>
        <v>1543.95</v>
      </c>
    </row>
    <row r="98" spans="1:15" ht="9.75">
      <c r="A98" s="58">
        <f t="shared" si="8"/>
        <v>96</v>
      </c>
      <c r="B98" s="244" t="s">
        <v>657</v>
      </c>
      <c r="C98" s="244" t="s">
        <v>658</v>
      </c>
      <c r="D98" s="262"/>
      <c r="E98" s="260"/>
      <c r="F98" s="260"/>
      <c r="G98" s="247"/>
      <c r="H98" s="249">
        <v>154.71666666666667</v>
      </c>
      <c r="I98" s="247"/>
      <c r="J98" s="247"/>
      <c r="K98" s="58"/>
      <c r="L98" s="247"/>
      <c r="M98" s="316">
        <f t="shared" si="5"/>
        <v>154.71666666666667</v>
      </c>
      <c r="N98" s="261">
        <f t="shared" si="9"/>
        <v>6.933333333333337</v>
      </c>
      <c r="O98" s="261">
        <f t="shared" si="10"/>
        <v>1550.8833333333334</v>
      </c>
    </row>
    <row r="99" spans="1:15" ht="9.75">
      <c r="A99" s="58">
        <f t="shared" si="8"/>
        <v>97</v>
      </c>
      <c r="B99" s="240" t="s">
        <v>200</v>
      </c>
      <c r="C99" s="297" t="s">
        <v>760</v>
      </c>
      <c r="D99" s="240"/>
      <c r="E99" s="247"/>
      <c r="F99" s="240"/>
      <c r="G99" s="240"/>
      <c r="H99" s="240"/>
      <c r="I99" s="240"/>
      <c r="J99" s="58">
        <v>145.4</v>
      </c>
      <c r="K99" s="58"/>
      <c r="L99" s="247"/>
      <c r="M99" s="316">
        <f aca="true" t="shared" si="11" ref="M99:M106">SUM(D99:K99)</f>
        <v>145.4</v>
      </c>
      <c r="N99" s="261">
        <f t="shared" si="9"/>
        <v>9.316666666666663</v>
      </c>
      <c r="O99" s="261">
        <f t="shared" si="10"/>
        <v>1560.2</v>
      </c>
    </row>
    <row r="100" spans="1:15" ht="9.75">
      <c r="A100" s="58">
        <f t="shared" si="8"/>
        <v>98</v>
      </c>
      <c r="B100" s="274" t="s">
        <v>397</v>
      </c>
      <c r="C100" s="274" t="s">
        <v>398</v>
      </c>
      <c r="D100" s="247"/>
      <c r="E100" s="58">
        <v>143.45</v>
      </c>
      <c r="F100" s="247"/>
      <c r="G100" s="247"/>
      <c r="H100" s="247"/>
      <c r="I100" s="247"/>
      <c r="J100" s="247"/>
      <c r="K100" s="58"/>
      <c r="L100" s="247"/>
      <c r="M100" s="316">
        <f t="shared" si="11"/>
        <v>143.45</v>
      </c>
      <c r="N100" s="261">
        <f t="shared" si="9"/>
        <v>1.950000000000017</v>
      </c>
      <c r="O100" s="261">
        <f t="shared" si="10"/>
        <v>1562.15</v>
      </c>
    </row>
    <row r="101" spans="1:15" ht="9.75">
      <c r="A101" s="58">
        <f t="shared" si="8"/>
        <v>99</v>
      </c>
      <c r="B101" s="240" t="s">
        <v>781</v>
      </c>
      <c r="C101" s="297" t="s">
        <v>782</v>
      </c>
      <c r="D101" s="240"/>
      <c r="E101" s="247"/>
      <c r="F101" s="240"/>
      <c r="G101" s="240"/>
      <c r="H101" s="240"/>
      <c r="I101" s="240"/>
      <c r="J101" s="58">
        <v>143.18333333333334</v>
      </c>
      <c r="K101" s="58"/>
      <c r="L101" s="247"/>
      <c r="M101" s="316">
        <f t="shared" si="11"/>
        <v>143.18333333333334</v>
      </c>
      <c r="N101" s="261">
        <f aca="true" t="shared" si="12" ref="N101:N106">M100-M101</f>
        <v>0.2666666666666515</v>
      </c>
      <c r="O101" s="261">
        <f aca="true" t="shared" si="13" ref="O101:O106">$M$3-M101</f>
        <v>1562.4166666666667</v>
      </c>
    </row>
    <row r="102" spans="1:15" ht="9.75">
      <c r="A102" s="58">
        <f t="shared" si="8"/>
        <v>100</v>
      </c>
      <c r="B102" s="241" t="s">
        <v>528</v>
      </c>
      <c r="C102" s="241" t="s">
        <v>529</v>
      </c>
      <c r="D102" s="280"/>
      <c r="E102" s="247"/>
      <c r="F102" s="246">
        <v>139.36666666666667</v>
      </c>
      <c r="G102" s="247"/>
      <c r="H102" s="247"/>
      <c r="I102" s="247"/>
      <c r="J102" s="247"/>
      <c r="K102" s="58"/>
      <c r="L102" s="247"/>
      <c r="M102" s="316">
        <f t="shared" si="11"/>
        <v>139.36666666666667</v>
      </c>
      <c r="N102" s="261">
        <f t="shared" si="12"/>
        <v>3.816666666666663</v>
      </c>
      <c r="O102" s="261">
        <f t="shared" si="13"/>
        <v>1566.2333333333336</v>
      </c>
    </row>
    <row r="103" spans="1:15" ht="9.75">
      <c r="A103" s="58">
        <f t="shared" si="8"/>
        <v>101</v>
      </c>
      <c r="B103" s="241" t="s">
        <v>789</v>
      </c>
      <c r="C103" s="296" t="s">
        <v>543</v>
      </c>
      <c r="D103" s="240"/>
      <c r="E103" s="247"/>
      <c r="F103" s="240"/>
      <c r="G103" s="240"/>
      <c r="H103" s="240"/>
      <c r="I103" s="240"/>
      <c r="J103" s="240"/>
      <c r="K103" s="58">
        <v>118.63333333333333</v>
      </c>
      <c r="L103" s="247"/>
      <c r="M103" s="316">
        <f t="shared" si="11"/>
        <v>118.63333333333333</v>
      </c>
      <c r="N103" s="261">
        <f t="shared" si="12"/>
        <v>20.73333333333335</v>
      </c>
      <c r="O103" s="261">
        <f t="shared" si="13"/>
        <v>1586.9666666666667</v>
      </c>
    </row>
    <row r="104" spans="1:15" ht="9.75">
      <c r="A104" s="58">
        <f t="shared" si="8"/>
        <v>102</v>
      </c>
      <c r="B104" s="241" t="s">
        <v>287</v>
      </c>
      <c r="C104" s="241" t="s">
        <v>288</v>
      </c>
      <c r="D104" s="58">
        <v>105.16666666666671</v>
      </c>
      <c r="E104" s="58"/>
      <c r="F104" s="247"/>
      <c r="G104" s="247"/>
      <c r="H104" s="247"/>
      <c r="I104" s="247"/>
      <c r="J104" s="247"/>
      <c r="K104" s="58"/>
      <c r="L104" s="247"/>
      <c r="M104" s="316">
        <f t="shared" si="11"/>
        <v>105.16666666666671</v>
      </c>
      <c r="N104" s="261">
        <f t="shared" si="12"/>
        <v>13.466666666666612</v>
      </c>
      <c r="O104" s="261">
        <f t="shared" si="13"/>
        <v>1600.4333333333334</v>
      </c>
    </row>
    <row r="105" spans="1:15" ht="9.75">
      <c r="A105" s="58">
        <f t="shared" si="8"/>
        <v>103</v>
      </c>
      <c r="B105" s="274" t="s">
        <v>285</v>
      </c>
      <c r="C105" s="296" t="s">
        <v>399</v>
      </c>
      <c r="D105" s="247"/>
      <c r="E105" s="58">
        <v>101.86666666666672</v>
      </c>
      <c r="F105" s="247"/>
      <c r="G105" s="247"/>
      <c r="H105" s="247"/>
      <c r="I105" s="247"/>
      <c r="J105" s="247"/>
      <c r="K105" s="58"/>
      <c r="L105" s="247"/>
      <c r="M105" s="316">
        <f t="shared" si="11"/>
        <v>101.86666666666672</v>
      </c>
      <c r="N105" s="261">
        <f t="shared" si="12"/>
        <v>3.299999999999997</v>
      </c>
      <c r="O105" s="261">
        <f t="shared" si="13"/>
        <v>1603.7333333333333</v>
      </c>
    </row>
    <row r="106" spans="1:15" ht="9.75">
      <c r="A106" s="58">
        <f t="shared" si="8"/>
        <v>104</v>
      </c>
      <c r="B106" s="258" t="s">
        <v>59</v>
      </c>
      <c r="C106" s="258" t="s">
        <v>735</v>
      </c>
      <c r="D106" s="304"/>
      <c r="E106" s="247"/>
      <c r="F106" s="247"/>
      <c r="G106" s="247"/>
      <c r="H106" s="247"/>
      <c r="I106" s="249">
        <v>84.16666666666666</v>
      </c>
      <c r="J106" s="247"/>
      <c r="K106" s="58"/>
      <c r="L106" s="247"/>
      <c r="M106" s="316">
        <f t="shared" si="11"/>
        <v>84.16666666666666</v>
      </c>
      <c r="N106" s="261">
        <f t="shared" si="12"/>
        <v>17.70000000000006</v>
      </c>
      <c r="O106" s="261">
        <f t="shared" si="13"/>
        <v>1621.4333333333334</v>
      </c>
    </row>
  </sheetData>
  <sheetProtection/>
  <autoFilter ref="A2:O15"/>
  <mergeCells count="1">
    <mergeCell ref="A1:O1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N202"/>
  <sheetViews>
    <sheetView workbookViewId="0" topLeftCell="A1">
      <pane ySplit="2" topLeftCell="BM3" activePane="bottomLeft" state="frozen"/>
      <selection pane="topLeft" activeCell="A1" sqref="A1"/>
      <selection pane="bottomLeft" activeCell="J3" sqref="J3:J202"/>
    </sheetView>
  </sheetViews>
  <sheetFormatPr defaultColWidth="11.421875" defaultRowHeight="12.75"/>
  <cols>
    <col min="1" max="1" width="3.421875" style="43" bestFit="1" customWidth="1"/>
    <col min="2" max="2" width="31.28125" style="16" bestFit="1" customWidth="1"/>
    <col min="3" max="3" width="7.8515625" style="16" bestFit="1" customWidth="1"/>
    <col min="4" max="4" width="7.421875" style="43" bestFit="1" customWidth="1"/>
    <col min="5" max="5" width="5.421875" style="16" customWidth="1"/>
    <col min="6" max="6" width="5.7109375" style="43" customWidth="1"/>
    <col min="7" max="7" width="4.8515625" style="16" bestFit="1" customWidth="1"/>
    <col min="8" max="8" width="6.421875" style="16" bestFit="1" customWidth="1"/>
    <col min="9" max="9" width="5.7109375" style="16" bestFit="1" customWidth="1"/>
    <col min="10" max="10" width="5.28125" style="16" bestFit="1" customWidth="1"/>
    <col min="11" max="11" width="4.8515625" style="16" customWidth="1"/>
    <col min="12" max="12" width="5.7109375" style="16" bestFit="1" customWidth="1"/>
    <col min="13" max="13" width="5.421875" style="16" bestFit="1" customWidth="1"/>
    <col min="14" max="14" width="5.7109375" style="16" bestFit="1" customWidth="1"/>
    <col min="15" max="16384" width="10.8515625" style="16" customWidth="1"/>
  </cols>
  <sheetData>
    <row r="1" spans="1:14" s="4" customFormat="1" ht="9.75">
      <c r="A1" s="35"/>
      <c r="B1" s="363" t="s">
        <v>20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</row>
    <row r="2" spans="1:14" s="17" customFormat="1" ht="69.75" customHeight="1">
      <c r="A2" s="90" t="s">
        <v>0</v>
      </c>
      <c r="B2" s="314" t="s">
        <v>1</v>
      </c>
      <c r="C2" s="320" t="s">
        <v>127</v>
      </c>
      <c r="D2" s="42" t="s">
        <v>417</v>
      </c>
      <c r="E2" s="42" t="s">
        <v>535</v>
      </c>
      <c r="F2" s="42" t="s">
        <v>612</v>
      </c>
      <c r="G2" s="42" t="s">
        <v>621</v>
      </c>
      <c r="H2" s="42" t="s">
        <v>690</v>
      </c>
      <c r="I2" s="42" t="s">
        <v>742</v>
      </c>
      <c r="J2" s="42" t="s">
        <v>792</v>
      </c>
      <c r="K2" s="42" t="s">
        <v>793</v>
      </c>
      <c r="L2" s="315" t="s">
        <v>2</v>
      </c>
      <c r="M2" s="315" t="s">
        <v>13</v>
      </c>
      <c r="N2" s="91" t="s">
        <v>14</v>
      </c>
    </row>
    <row r="3" spans="1:14" ht="9.75">
      <c r="A3" s="93">
        <v>1</v>
      </c>
      <c r="B3" s="241" t="s">
        <v>47</v>
      </c>
      <c r="C3" s="300">
        <v>221.61666666666667</v>
      </c>
      <c r="D3" s="322">
        <v>219.91666666666666</v>
      </c>
      <c r="E3" s="246">
        <v>240</v>
      </c>
      <c r="F3" s="323">
        <v>231.45</v>
      </c>
      <c r="G3" s="300">
        <v>234.3166666666667</v>
      </c>
      <c r="H3" s="322">
        <v>225.06666666666666</v>
      </c>
      <c r="I3" s="58">
        <v>240</v>
      </c>
      <c r="J3" s="354">
        <v>240</v>
      </c>
      <c r="K3" s="324"/>
      <c r="L3" s="317">
        <f aca="true" t="shared" si="0" ref="L3:L34">SUM(C3:J3)</f>
        <v>1852.3666666666666</v>
      </c>
      <c r="M3" s="273"/>
      <c r="N3" s="330"/>
    </row>
    <row r="4" spans="1:14" ht="9.75">
      <c r="A4" s="93">
        <f aca="true" t="shared" si="1" ref="A4:A67">A3+1</f>
        <v>2</v>
      </c>
      <c r="B4" s="283" t="s">
        <v>178</v>
      </c>
      <c r="C4" s="300">
        <v>161.43333333333334</v>
      </c>
      <c r="D4" s="322">
        <v>249.76666666666668</v>
      </c>
      <c r="E4" s="246">
        <v>181.46666666666667</v>
      </c>
      <c r="F4" s="323">
        <v>260</v>
      </c>
      <c r="G4" s="325">
        <v>253.93333333333334</v>
      </c>
      <c r="H4" s="322">
        <v>252.2</v>
      </c>
      <c r="I4" s="322"/>
      <c r="J4" s="354">
        <v>260</v>
      </c>
      <c r="K4" s="324"/>
      <c r="L4" s="317">
        <f t="shared" si="0"/>
        <v>1618.8000000000002</v>
      </c>
      <c r="M4" s="247">
        <f>L3-L4</f>
        <v>233.56666666666638</v>
      </c>
      <c r="N4" s="331">
        <f>$L$3-L4</f>
        <v>233.56666666666638</v>
      </c>
    </row>
    <row r="5" spans="1:14" ht="9.75">
      <c r="A5" s="93">
        <f t="shared" si="1"/>
        <v>3</v>
      </c>
      <c r="B5" s="274" t="s">
        <v>84</v>
      </c>
      <c r="C5" s="300">
        <v>205.51666666666662</v>
      </c>
      <c r="D5" s="322">
        <v>242.45</v>
      </c>
      <c r="E5" s="246">
        <v>229.1833333333334</v>
      </c>
      <c r="F5" s="322"/>
      <c r="G5" s="325">
        <v>236.71666666666664</v>
      </c>
      <c r="H5" s="322">
        <v>219.46666666666667</v>
      </c>
      <c r="I5" s="58">
        <v>230.8333333333334</v>
      </c>
      <c r="J5" s="354">
        <v>207.65000000000003</v>
      </c>
      <c r="K5" s="322"/>
      <c r="L5" s="317">
        <f t="shared" si="0"/>
        <v>1571.8166666666668</v>
      </c>
      <c r="M5" s="247">
        <f aca="true" t="shared" si="2" ref="M5:M14">L4-L5</f>
        <v>46.98333333333335</v>
      </c>
      <c r="N5" s="331">
        <f aca="true" t="shared" si="3" ref="N5:N14">$L$3-L5</f>
        <v>280.5499999999997</v>
      </c>
    </row>
    <row r="6" spans="1:14" ht="9.75">
      <c r="A6" s="93">
        <f t="shared" si="1"/>
        <v>4</v>
      </c>
      <c r="B6" s="240" t="s">
        <v>344</v>
      </c>
      <c r="C6" s="322"/>
      <c r="D6" s="322">
        <v>235.46666666666664</v>
      </c>
      <c r="E6" s="246">
        <v>203.55000000000004</v>
      </c>
      <c r="F6" s="323">
        <v>229.65</v>
      </c>
      <c r="G6" s="325">
        <v>224.1833333333334</v>
      </c>
      <c r="H6" s="322">
        <v>211.68333333333334</v>
      </c>
      <c r="I6" s="58">
        <v>164.53333333333333</v>
      </c>
      <c r="J6" s="354">
        <v>191.01666666666665</v>
      </c>
      <c r="K6" s="322"/>
      <c r="L6" s="317">
        <f t="shared" si="0"/>
        <v>1460.0833333333333</v>
      </c>
      <c r="M6" s="247">
        <f t="shared" si="2"/>
        <v>111.73333333333358</v>
      </c>
      <c r="N6" s="331">
        <f t="shared" si="3"/>
        <v>392.2833333333333</v>
      </c>
    </row>
    <row r="7" spans="1:14" ht="9.75">
      <c r="A7" s="93">
        <f t="shared" si="1"/>
        <v>5</v>
      </c>
      <c r="B7" s="274" t="s">
        <v>171</v>
      </c>
      <c r="C7" s="300">
        <v>220.6166666666667</v>
      </c>
      <c r="D7" s="322">
        <v>260</v>
      </c>
      <c r="E7" s="246">
        <v>241.78333333333333</v>
      </c>
      <c r="F7" s="322"/>
      <c r="G7" s="322"/>
      <c r="H7" s="322">
        <v>230.13333333333333</v>
      </c>
      <c r="I7" s="58">
        <v>220.06666666666666</v>
      </c>
      <c r="J7" s="354">
        <v>254.41666666666666</v>
      </c>
      <c r="K7" s="322"/>
      <c r="L7" s="317">
        <f t="shared" si="0"/>
        <v>1427.0166666666667</v>
      </c>
      <c r="M7" s="247">
        <f t="shared" si="2"/>
        <v>33.066666666666606</v>
      </c>
      <c r="N7" s="331">
        <f t="shared" si="3"/>
        <v>425.3499999999999</v>
      </c>
    </row>
    <row r="8" spans="1:14" ht="9.75">
      <c r="A8" s="93">
        <f t="shared" si="1"/>
        <v>6</v>
      </c>
      <c r="B8" s="241" t="s">
        <v>137</v>
      </c>
      <c r="C8" s="300">
        <v>218.71666666666667</v>
      </c>
      <c r="D8" s="322">
        <v>157.61666666666665</v>
      </c>
      <c r="E8" s="246">
        <v>269.8833333333333</v>
      </c>
      <c r="F8" s="323">
        <v>313.26666666666665</v>
      </c>
      <c r="G8" s="322"/>
      <c r="H8" s="322"/>
      <c r="I8" s="322"/>
      <c r="J8" s="354">
        <v>314.05000000000007</v>
      </c>
      <c r="K8" s="324"/>
      <c r="L8" s="317">
        <f t="shared" si="0"/>
        <v>1273.5333333333333</v>
      </c>
      <c r="M8" s="247">
        <f t="shared" si="2"/>
        <v>153.48333333333335</v>
      </c>
      <c r="N8" s="331">
        <f t="shared" si="3"/>
        <v>578.8333333333333</v>
      </c>
    </row>
    <row r="9" spans="1:14" ht="9.75">
      <c r="A9" s="93">
        <f t="shared" si="1"/>
        <v>7</v>
      </c>
      <c r="B9" s="241" t="s">
        <v>145</v>
      </c>
      <c r="C9" s="300">
        <v>152.18333333333334</v>
      </c>
      <c r="D9" s="322">
        <v>155.63333333333333</v>
      </c>
      <c r="E9" s="246">
        <v>160.59999999999997</v>
      </c>
      <c r="F9" s="323">
        <v>235.46666666666664</v>
      </c>
      <c r="G9" s="322">
        <v>125.41666666666667</v>
      </c>
      <c r="H9" s="322">
        <v>244.63333333333333</v>
      </c>
      <c r="I9" s="300"/>
      <c r="J9" s="354">
        <v>196.29999999999995</v>
      </c>
      <c r="K9" s="324"/>
      <c r="L9" s="317">
        <f t="shared" si="0"/>
        <v>1270.2333333333331</v>
      </c>
      <c r="M9" s="247">
        <f t="shared" si="2"/>
        <v>3.300000000000182</v>
      </c>
      <c r="N9" s="331">
        <f t="shared" si="3"/>
        <v>582.1333333333334</v>
      </c>
    </row>
    <row r="10" spans="1:14" ht="9.75">
      <c r="A10" s="93">
        <f t="shared" si="1"/>
        <v>8</v>
      </c>
      <c r="B10" s="274" t="s">
        <v>176</v>
      </c>
      <c r="C10" s="300">
        <v>188.64999999999998</v>
      </c>
      <c r="D10" s="322">
        <v>228.89999999999998</v>
      </c>
      <c r="E10" s="246">
        <v>235.0666666666667</v>
      </c>
      <c r="F10" s="322"/>
      <c r="G10" s="325">
        <v>229.33333333333334</v>
      </c>
      <c r="H10" s="322">
        <v>186.93333333333337</v>
      </c>
      <c r="I10" s="58">
        <v>187.06666666666672</v>
      </c>
      <c r="J10" s="354"/>
      <c r="K10" s="322"/>
      <c r="L10" s="317">
        <f t="shared" si="0"/>
        <v>1255.9500000000003</v>
      </c>
      <c r="M10" s="247">
        <f t="shared" si="2"/>
        <v>14.283333333332848</v>
      </c>
      <c r="N10" s="331">
        <f t="shared" si="3"/>
        <v>596.4166666666663</v>
      </c>
    </row>
    <row r="11" spans="1:14" ht="9.75">
      <c r="A11" s="93">
        <f t="shared" si="1"/>
        <v>9</v>
      </c>
      <c r="B11" s="240" t="s">
        <v>368</v>
      </c>
      <c r="C11" s="300">
        <v>232.05</v>
      </c>
      <c r="D11" s="322">
        <v>193.58333333333331</v>
      </c>
      <c r="E11" s="246">
        <v>205.66666666666663</v>
      </c>
      <c r="F11" s="323">
        <v>213.98333333333332</v>
      </c>
      <c r="G11" s="300">
        <v>200.46666666666667</v>
      </c>
      <c r="H11" s="322"/>
      <c r="I11" s="58">
        <v>182.15000000000006</v>
      </c>
      <c r="J11" s="354"/>
      <c r="K11" s="324"/>
      <c r="L11" s="317">
        <f t="shared" si="0"/>
        <v>1227.9</v>
      </c>
      <c r="M11" s="247">
        <f t="shared" si="2"/>
        <v>28.050000000000182</v>
      </c>
      <c r="N11" s="331">
        <f t="shared" si="3"/>
        <v>624.4666666666665</v>
      </c>
    </row>
    <row r="12" spans="1:14" ht="9.75">
      <c r="A12" s="93">
        <f t="shared" si="1"/>
        <v>10</v>
      </c>
      <c r="B12" s="241" t="s">
        <v>467</v>
      </c>
      <c r="C12" s="300">
        <v>137.8</v>
      </c>
      <c r="D12" s="325"/>
      <c r="E12" s="246">
        <v>218.6833333333334</v>
      </c>
      <c r="F12" s="323">
        <v>206.53333333333333</v>
      </c>
      <c r="G12" s="322"/>
      <c r="H12" s="322">
        <v>236.18333333333334</v>
      </c>
      <c r="I12" s="58">
        <v>240.21666666666664</v>
      </c>
      <c r="J12" s="354">
        <v>177.31666666666663</v>
      </c>
      <c r="K12" s="322"/>
      <c r="L12" s="317">
        <f t="shared" si="0"/>
        <v>1216.7333333333333</v>
      </c>
      <c r="M12" s="247">
        <f t="shared" si="2"/>
        <v>11.166666666666742</v>
      </c>
      <c r="N12" s="331">
        <f t="shared" si="3"/>
        <v>635.6333333333332</v>
      </c>
    </row>
    <row r="13" spans="1:14" ht="9.75">
      <c r="A13" s="93">
        <f t="shared" si="1"/>
        <v>11</v>
      </c>
      <c r="B13" s="244" t="s">
        <v>375</v>
      </c>
      <c r="C13" s="322"/>
      <c r="D13" s="322">
        <v>88.51666666666667</v>
      </c>
      <c r="E13" s="246">
        <v>184.08333333333334</v>
      </c>
      <c r="F13" s="323">
        <v>176.1833333333333</v>
      </c>
      <c r="G13" s="300">
        <v>160.33333333333334</v>
      </c>
      <c r="H13" s="322">
        <v>186</v>
      </c>
      <c r="I13" s="58">
        <v>192.25</v>
      </c>
      <c r="J13" s="354">
        <v>207.33333333333334</v>
      </c>
      <c r="K13" s="322"/>
      <c r="L13" s="317">
        <f t="shared" si="0"/>
        <v>1194.7</v>
      </c>
      <c r="M13" s="247">
        <f t="shared" si="2"/>
        <v>22.033333333333303</v>
      </c>
      <c r="N13" s="331">
        <f t="shared" si="3"/>
        <v>657.6666666666665</v>
      </c>
    </row>
    <row r="14" spans="1:14" ht="9.75">
      <c r="A14" s="93">
        <f t="shared" si="1"/>
        <v>12</v>
      </c>
      <c r="B14" s="241" t="s">
        <v>422</v>
      </c>
      <c r="C14" s="300">
        <v>280</v>
      </c>
      <c r="D14" s="322">
        <v>274.98333333333335</v>
      </c>
      <c r="E14" s="246">
        <v>167.53333333333333</v>
      </c>
      <c r="F14" s="322"/>
      <c r="G14" s="322">
        <v>187.9833333333333</v>
      </c>
      <c r="H14" s="322"/>
      <c r="I14" s="322"/>
      <c r="J14" s="354">
        <v>274.6333333333333</v>
      </c>
      <c r="K14" s="322"/>
      <c r="L14" s="317">
        <f t="shared" si="0"/>
        <v>1185.1333333333332</v>
      </c>
      <c r="M14" s="247">
        <f t="shared" si="2"/>
        <v>9.566666666666833</v>
      </c>
      <c r="N14" s="331">
        <f t="shared" si="3"/>
        <v>667.2333333333333</v>
      </c>
    </row>
    <row r="15" spans="1:14" ht="9.75">
      <c r="A15" s="93">
        <f t="shared" si="1"/>
        <v>13</v>
      </c>
      <c r="B15" s="241" t="s">
        <v>419</v>
      </c>
      <c r="C15" s="300">
        <v>271.3666666666667</v>
      </c>
      <c r="D15" s="322">
        <v>197.1833333333333</v>
      </c>
      <c r="E15" s="322"/>
      <c r="F15" s="323">
        <v>108.63333333333331</v>
      </c>
      <c r="G15" s="322">
        <v>262.81666666666666</v>
      </c>
      <c r="H15" s="322"/>
      <c r="I15" s="58">
        <v>174.0333333333333</v>
      </c>
      <c r="J15" s="354">
        <v>167.76666666666668</v>
      </c>
      <c r="K15" s="322"/>
      <c r="L15" s="317">
        <f t="shared" si="0"/>
        <v>1181.8</v>
      </c>
      <c r="M15" s="247">
        <f aca="true" t="shared" si="4" ref="M15:M68">L14-L15</f>
        <v>3.3333333333332575</v>
      </c>
      <c r="N15" s="331">
        <f aca="true" t="shared" si="5" ref="N15:N68">$L$3-L15</f>
        <v>670.5666666666666</v>
      </c>
    </row>
    <row r="16" spans="1:14" ht="9.75">
      <c r="A16" s="93">
        <f t="shared" si="1"/>
        <v>14</v>
      </c>
      <c r="B16" s="242" t="s">
        <v>121</v>
      </c>
      <c r="C16" s="300">
        <v>178.6</v>
      </c>
      <c r="D16" s="322">
        <v>197.5</v>
      </c>
      <c r="E16" s="246">
        <v>195.78333333333333</v>
      </c>
      <c r="F16" s="323">
        <v>216.55</v>
      </c>
      <c r="G16" s="325">
        <v>208.05</v>
      </c>
      <c r="H16" s="322"/>
      <c r="I16" s="322"/>
      <c r="J16" s="354">
        <v>169.8333333333333</v>
      </c>
      <c r="K16" s="324"/>
      <c r="L16" s="317">
        <f t="shared" si="0"/>
        <v>1166.3166666666666</v>
      </c>
      <c r="M16" s="247">
        <f t="shared" si="4"/>
        <v>15.483333333333348</v>
      </c>
      <c r="N16" s="331">
        <f t="shared" si="5"/>
        <v>686.05</v>
      </c>
    </row>
    <row r="17" spans="1:14" ht="9.75">
      <c r="A17" s="93">
        <f t="shared" si="1"/>
        <v>15</v>
      </c>
      <c r="B17" s="241" t="s">
        <v>100</v>
      </c>
      <c r="C17" s="300">
        <v>144.38333333333333</v>
      </c>
      <c r="D17" s="322">
        <v>60</v>
      </c>
      <c r="E17" s="246">
        <v>40</v>
      </c>
      <c r="F17" s="323">
        <v>60</v>
      </c>
      <c r="G17" s="322">
        <v>329</v>
      </c>
      <c r="H17" s="322">
        <v>191.1666666666666</v>
      </c>
      <c r="I17" s="58">
        <v>227.7</v>
      </c>
      <c r="J17" s="354"/>
      <c r="K17" s="322"/>
      <c r="L17" s="317">
        <f t="shared" si="0"/>
        <v>1052.25</v>
      </c>
      <c r="M17" s="247">
        <f t="shared" si="4"/>
        <v>114.0666666666666</v>
      </c>
      <c r="N17" s="331">
        <f t="shared" si="5"/>
        <v>800.1166666666666</v>
      </c>
    </row>
    <row r="18" spans="1:14" ht="9.75">
      <c r="A18" s="93">
        <f t="shared" si="1"/>
        <v>16</v>
      </c>
      <c r="B18" s="244" t="s">
        <v>637</v>
      </c>
      <c r="C18" s="300">
        <v>157.1</v>
      </c>
      <c r="D18" s="322">
        <v>225.36666666666667</v>
      </c>
      <c r="E18" s="323"/>
      <c r="F18" s="323"/>
      <c r="G18" s="325">
        <v>201.63333333333335</v>
      </c>
      <c r="H18" s="322">
        <v>225.01666666666665</v>
      </c>
      <c r="I18" s="322"/>
      <c r="J18" s="354">
        <v>239.43333333333334</v>
      </c>
      <c r="K18" s="322"/>
      <c r="L18" s="317">
        <f t="shared" si="0"/>
        <v>1048.55</v>
      </c>
      <c r="M18" s="247">
        <f t="shared" si="4"/>
        <v>3.7000000000000455</v>
      </c>
      <c r="N18" s="331">
        <f t="shared" si="5"/>
        <v>803.8166666666666</v>
      </c>
    </row>
    <row r="19" spans="1:14" ht="9.75">
      <c r="A19" s="93">
        <f t="shared" si="1"/>
        <v>17</v>
      </c>
      <c r="B19" s="243" t="s">
        <v>689</v>
      </c>
      <c r="C19" s="272"/>
      <c r="D19" s="300"/>
      <c r="E19" s="246">
        <v>40</v>
      </c>
      <c r="F19" s="325"/>
      <c r="G19" s="322">
        <v>280</v>
      </c>
      <c r="H19" s="322">
        <v>179.26666666666665</v>
      </c>
      <c r="I19" s="58">
        <v>234.86666666666667</v>
      </c>
      <c r="J19" s="354">
        <v>304.2</v>
      </c>
      <c r="K19" s="324"/>
      <c r="L19" s="317">
        <f t="shared" si="0"/>
        <v>1038.3333333333333</v>
      </c>
      <c r="M19" s="247">
        <f t="shared" si="4"/>
        <v>10.216666666666697</v>
      </c>
      <c r="N19" s="331">
        <f t="shared" si="5"/>
        <v>814.0333333333333</v>
      </c>
    </row>
    <row r="20" spans="1:14" ht="9.75">
      <c r="A20" s="93">
        <f t="shared" si="1"/>
        <v>18</v>
      </c>
      <c r="B20" s="241" t="s">
        <v>261</v>
      </c>
      <c r="C20" s="300">
        <v>45</v>
      </c>
      <c r="D20" s="322">
        <v>247.13333333333335</v>
      </c>
      <c r="E20" s="322"/>
      <c r="F20" s="323">
        <v>253.81666666666666</v>
      </c>
      <c r="G20" s="322"/>
      <c r="H20" s="322">
        <v>134.56666666666666</v>
      </c>
      <c r="I20" s="322"/>
      <c r="J20" s="354">
        <v>347.86666666666673</v>
      </c>
      <c r="K20" s="322"/>
      <c r="L20" s="317">
        <f t="shared" si="0"/>
        <v>1028.3833333333334</v>
      </c>
      <c r="M20" s="247">
        <f t="shared" si="4"/>
        <v>9.949999999999818</v>
      </c>
      <c r="N20" s="331">
        <f t="shared" si="5"/>
        <v>823.9833333333331</v>
      </c>
    </row>
    <row r="21" spans="1:14" ht="9.75">
      <c r="A21" s="93">
        <f t="shared" si="1"/>
        <v>19</v>
      </c>
      <c r="B21" s="241" t="s">
        <v>35</v>
      </c>
      <c r="C21" s="300">
        <v>257.95</v>
      </c>
      <c r="D21" s="272"/>
      <c r="E21" s="246">
        <v>206.03333333333333</v>
      </c>
      <c r="F21" s="322"/>
      <c r="G21" s="325">
        <v>172.2166666666667</v>
      </c>
      <c r="H21" s="325">
        <v>40</v>
      </c>
      <c r="I21" s="58">
        <v>110.1</v>
      </c>
      <c r="J21" s="354">
        <v>239.25</v>
      </c>
      <c r="K21" s="322"/>
      <c r="L21" s="317">
        <f t="shared" si="0"/>
        <v>1025.5500000000002</v>
      </c>
      <c r="M21" s="247">
        <f t="shared" si="4"/>
        <v>2.8333333333332575</v>
      </c>
      <c r="N21" s="331">
        <f t="shared" si="5"/>
        <v>826.8166666666664</v>
      </c>
    </row>
    <row r="22" spans="1:14" ht="9.75">
      <c r="A22" s="93">
        <f t="shared" si="1"/>
        <v>20</v>
      </c>
      <c r="B22" s="274" t="s">
        <v>160</v>
      </c>
      <c r="C22" s="300">
        <v>265</v>
      </c>
      <c r="D22" s="326"/>
      <c r="E22" s="322"/>
      <c r="F22" s="323">
        <v>244.15000000000003</v>
      </c>
      <c r="G22" s="325">
        <v>260</v>
      </c>
      <c r="H22" s="322">
        <v>233.49999999999997</v>
      </c>
      <c r="I22" s="322"/>
      <c r="J22" s="354"/>
      <c r="K22" s="322"/>
      <c r="L22" s="317">
        <f t="shared" si="0"/>
        <v>1002.6500000000001</v>
      </c>
      <c r="M22" s="247">
        <f t="shared" si="4"/>
        <v>22.90000000000009</v>
      </c>
      <c r="N22" s="331">
        <f t="shared" si="5"/>
        <v>849.7166666666665</v>
      </c>
    </row>
    <row r="23" spans="1:14" ht="9.75">
      <c r="A23" s="93">
        <f t="shared" si="1"/>
        <v>21</v>
      </c>
      <c r="B23" s="244" t="s">
        <v>492</v>
      </c>
      <c r="C23" s="300">
        <v>164.6</v>
      </c>
      <c r="D23" s="322">
        <v>81.16666666666664</v>
      </c>
      <c r="E23" s="246">
        <v>216.88333333333333</v>
      </c>
      <c r="F23" s="323">
        <v>224.0666666666667</v>
      </c>
      <c r="G23" s="322"/>
      <c r="H23" s="322"/>
      <c r="I23" s="58">
        <v>176.71666666666667</v>
      </c>
      <c r="J23" s="354">
        <v>123.7</v>
      </c>
      <c r="K23" s="322"/>
      <c r="L23" s="317">
        <f t="shared" si="0"/>
        <v>987.1333333333334</v>
      </c>
      <c r="M23" s="247">
        <f t="shared" si="4"/>
        <v>15.516666666666652</v>
      </c>
      <c r="N23" s="331">
        <f t="shared" si="5"/>
        <v>865.2333333333331</v>
      </c>
    </row>
    <row r="24" spans="1:14" ht="9.75">
      <c r="A24" s="93">
        <f t="shared" si="1"/>
        <v>22</v>
      </c>
      <c r="B24" s="265" t="s">
        <v>310</v>
      </c>
      <c r="C24" s="327"/>
      <c r="D24" s="322">
        <v>320</v>
      </c>
      <c r="E24" s="246">
        <v>103.76666666666664</v>
      </c>
      <c r="F24" s="323">
        <v>205.11666666666667</v>
      </c>
      <c r="G24" s="322"/>
      <c r="H24" s="322">
        <v>164.8333333333334</v>
      </c>
      <c r="I24" s="322"/>
      <c r="J24" s="354">
        <v>159.76666666666668</v>
      </c>
      <c r="K24" s="322"/>
      <c r="L24" s="317">
        <f t="shared" si="0"/>
        <v>953.4833333333333</v>
      </c>
      <c r="M24" s="247">
        <f t="shared" si="4"/>
        <v>33.65000000000009</v>
      </c>
      <c r="N24" s="331">
        <f t="shared" si="5"/>
        <v>898.8833333333332</v>
      </c>
    </row>
    <row r="25" spans="1:14" ht="9.75">
      <c r="A25" s="93">
        <f t="shared" si="1"/>
        <v>23</v>
      </c>
      <c r="B25" s="240" t="s">
        <v>217</v>
      </c>
      <c r="C25" s="300">
        <v>171.3166666666666</v>
      </c>
      <c r="D25" s="322">
        <v>60</v>
      </c>
      <c r="E25" s="322"/>
      <c r="F25" s="322"/>
      <c r="G25" s="322"/>
      <c r="H25" s="322">
        <v>171.88333333333333</v>
      </c>
      <c r="I25" s="58">
        <v>280</v>
      </c>
      <c r="J25" s="354">
        <v>246.06666666666666</v>
      </c>
      <c r="K25" s="322"/>
      <c r="L25" s="317">
        <f t="shared" si="0"/>
        <v>929.2666666666667</v>
      </c>
      <c r="M25" s="247">
        <f t="shared" si="4"/>
        <v>24.216666666666697</v>
      </c>
      <c r="N25" s="331">
        <f t="shared" si="5"/>
        <v>923.0999999999999</v>
      </c>
    </row>
    <row r="26" spans="1:14" ht="9.75">
      <c r="A26" s="93">
        <f t="shared" si="1"/>
        <v>24</v>
      </c>
      <c r="B26" s="244" t="s">
        <v>504</v>
      </c>
      <c r="C26" s="322"/>
      <c r="D26" s="272"/>
      <c r="E26" s="246">
        <v>120.63333333333333</v>
      </c>
      <c r="F26" s="323">
        <v>251.49999999999997</v>
      </c>
      <c r="G26" s="322"/>
      <c r="H26" s="322">
        <v>280</v>
      </c>
      <c r="I26" s="322"/>
      <c r="J26" s="354">
        <v>269.5833333333333</v>
      </c>
      <c r="K26" s="322"/>
      <c r="L26" s="317">
        <f t="shared" si="0"/>
        <v>921.7166666666667</v>
      </c>
      <c r="M26" s="247">
        <f t="shared" si="4"/>
        <v>7.5499999999999545</v>
      </c>
      <c r="N26" s="331">
        <f t="shared" si="5"/>
        <v>930.6499999999999</v>
      </c>
    </row>
    <row r="27" spans="1:14" ht="9.75">
      <c r="A27" s="93">
        <f t="shared" si="1"/>
        <v>25</v>
      </c>
      <c r="B27" s="241" t="s">
        <v>244</v>
      </c>
      <c r="C27" s="300">
        <v>63.766666666666666</v>
      </c>
      <c r="D27" s="322">
        <v>165.4333333333333</v>
      </c>
      <c r="E27" s="246">
        <v>158.76666666666665</v>
      </c>
      <c r="F27" s="323">
        <v>246.40000000000003</v>
      </c>
      <c r="G27" s="322"/>
      <c r="H27" s="322">
        <v>274.98333333333335</v>
      </c>
      <c r="I27" s="322"/>
      <c r="J27" s="354"/>
      <c r="K27" s="324"/>
      <c r="L27" s="317">
        <f t="shared" si="0"/>
        <v>909.35</v>
      </c>
      <c r="M27" s="247">
        <f t="shared" si="4"/>
        <v>12.366666666666674</v>
      </c>
      <c r="N27" s="331">
        <f t="shared" si="5"/>
        <v>943.0166666666665</v>
      </c>
    </row>
    <row r="28" spans="1:14" ht="9.75">
      <c r="A28" s="93">
        <f t="shared" si="1"/>
        <v>26</v>
      </c>
      <c r="B28" s="244" t="s">
        <v>41</v>
      </c>
      <c r="C28" s="322"/>
      <c r="D28" s="272"/>
      <c r="E28" s="246">
        <v>223.96666666666673</v>
      </c>
      <c r="F28" s="322"/>
      <c r="G28" s="322">
        <v>149.41666666666669</v>
      </c>
      <c r="H28" s="322">
        <v>269.78333333333336</v>
      </c>
      <c r="I28" s="322"/>
      <c r="J28" s="354">
        <v>256.68333333333334</v>
      </c>
      <c r="K28" s="322"/>
      <c r="L28" s="317">
        <f t="shared" si="0"/>
        <v>899.8500000000001</v>
      </c>
      <c r="M28" s="247">
        <f t="shared" si="4"/>
        <v>9.499999999999886</v>
      </c>
      <c r="N28" s="331">
        <f t="shared" si="5"/>
        <v>952.5166666666664</v>
      </c>
    </row>
    <row r="29" spans="1:14" ht="9.75">
      <c r="A29" s="93">
        <f t="shared" si="1"/>
        <v>27</v>
      </c>
      <c r="B29" s="241" t="s">
        <v>140</v>
      </c>
      <c r="C29" s="300">
        <v>206.26666666666665</v>
      </c>
      <c r="D29" s="322">
        <v>280</v>
      </c>
      <c r="E29" s="322"/>
      <c r="F29" s="322"/>
      <c r="G29" s="322">
        <v>168.51666666666662</v>
      </c>
      <c r="H29" s="322"/>
      <c r="I29" s="58">
        <v>240.05</v>
      </c>
      <c r="J29" s="354"/>
      <c r="K29" s="322"/>
      <c r="L29" s="317">
        <f t="shared" si="0"/>
        <v>894.8333333333333</v>
      </c>
      <c r="M29" s="247">
        <f t="shared" si="4"/>
        <v>5.016666666666879</v>
      </c>
      <c r="N29" s="331">
        <f t="shared" si="5"/>
        <v>957.5333333333333</v>
      </c>
    </row>
    <row r="30" spans="1:14" ht="9.75">
      <c r="A30" s="93">
        <f t="shared" si="1"/>
        <v>28</v>
      </c>
      <c r="B30" s="241" t="s">
        <v>451</v>
      </c>
      <c r="C30" s="272"/>
      <c r="D30" s="322">
        <v>206.3666666666667</v>
      </c>
      <c r="E30" s="246">
        <v>94.18333333333334</v>
      </c>
      <c r="F30" s="323">
        <v>275.03333333333336</v>
      </c>
      <c r="G30" s="322"/>
      <c r="H30" s="322">
        <v>86.09999999999998</v>
      </c>
      <c r="I30" s="322"/>
      <c r="J30" s="354">
        <v>224.95</v>
      </c>
      <c r="K30" s="322"/>
      <c r="L30" s="317">
        <f t="shared" si="0"/>
        <v>886.6333333333334</v>
      </c>
      <c r="M30" s="247">
        <f t="shared" si="4"/>
        <v>8.199999999999818</v>
      </c>
      <c r="N30" s="331">
        <f t="shared" si="5"/>
        <v>965.7333333333331</v>
      </c>
    </row>
    <row r="31" spans="1:14" ht="9.75">
      <c r="A31" s="93">
        <f t="shared" si="1"/>
        <v>29</v>
      </c>
      <c r="B31" s="241" t="s">
        <v>259</v>
      </c>
      <c r="C31" s="300">
        <v>45</v>
      </c>
      <c r="D31" s="300"/>
      <c r="E31" s="322"/>
      <c r="F31" s="322"/>
      <c r="G31" s="322">
        <v>139.06666666666666</v>
      </c>
      <c r="H31" s="322">
        <v>209.83333333333334</v>
      </c>
      <c r="I31" s="58">
        <v>142.2</v>
      </c>
      <c r="J31" s="354">
        <v>342.28333333333336</v>
      </c>
      <c r="K31" s="322"/>
      <c r="L31" s="317">
        <f t="shared" si="0"/>
        <v>878.3833333333332</v>
      </c>
      <c r="M31" s="247">
        <f t="shared" si="4"/>
        <v>8.250000000000227</v>
      </c>
      <c r="N31" s="331">
        <f t="shared" si="5"/>
        <v>973.9833333333333</v>
      </c>
    </row>
    <row r="32" spans="1:14" ht="9.75">
      <c r="A32" s="93">
        <f t="shared" si="1"/>
        <v>30</v>
      </c>
      <c r="B32" s="242" t="s">
        <v>628</v>
      </c>
      <c r="C32" s="300">
        <v>164.56666666666666</v>
      </c>
      <c r="D32" s="322">
        <v>189.68333333333334</v>
      </c>
      <c r="E32" s="246">
        <v>274.95</v>
      </c>
      <c r="F32" s="322"/>
      <c r="G32" s="322">
        <v>246.41666666666666</v>
      </c>
      <c r="H32" s="322"/>
      <c r="I32" s="322"/>
      <c r="J32" s="354"/>
      <c r="K32" s="322"/>
      <c r="L32" s="317">
        <f t="shared" si="0"/>
        <v>875.6166666666667</v>
      </c>
      <c r="M32" s="247">
        <f t="shared" si="4"/>
        <v>2.766666666666538</v>
      </c>
      <c r="N32" s="331">
        <f t="shared" si="5"/>
        <v>976.7499999999999</v>
      </c>
    </row>
    <row r="33" spans="1:14" ht="9.75">
      <c r="A33" s="93">
        <f t="shared" si="1"/>
        <v>31</v>
      </c>
      <c r="B33" s="241" t="s">
        <v>208</v>
      </c>
      <c r="C33" s="300">
        <v>226.76666666666668</v>
      </c>
      <c r="D33" s="322"/>
      <c r="E33" s="246">
        <v>246.96666666666664</v>
      </c>
      <c r="F33" s="322"/>
      <c r="G33" s="300">
        <v>179.41666666666669</v>
      </c>
      <c r="H33" s="322">
        <v>218.26666666666668</v>
      </c>
      <c r="I33" s="322"/>
      <c r="J33" s="354"/>
      <c r="K33" s="324"/>
      <c r="L33" s="317">
        <f t="shared" si="0"/>
        <v>871.4166666666667</v>
      </c>
      <c r="M33" s="247">
        <f t="shared" si="4"/>
        <v>4.199999999999932</v>
      </c>
      <c r="N33" s="331">
        <f t="shared" si="5"/>
        <v>980.9499999999998</v>
      </c>
    </row>
    <row r="34" spans="1:14" ht="9.75">
      <c r="A34" s="93">
        <f t="shared" si="1"/>
        <v>32</v>
      </c>
      <c r="B34" s="244" t="s">
        <v>593</v>
      </c>
      <c r="C34" s="323"/>
      <c r="D34" s="322">
        <v>211.38333333333333</v>
      </c>
      <c r="E34" s="323"/>
      <c r="F34" s="323">
        <v>60.133333333333326</v>
      </c>
      <c r="G34" s="300">
        <v>131.75</v>
      </c>
      <c r="H34" s="322"/>
      <c r="I34" s="58">
        <v>203.88333333333333</v>
      </c>
      <c r="J34" s="354">
        <v>248.48333333333335</v>
      </c>
      <c r="K34" s="324"/>
      <c r="L34" s="317">
        <f t="shared" si="0"/>
        <v>855.6333333333333</v>
      </c>
      <c r="M34" s="247">
        <f t="shared" si="4"/>
        <v>15.783333333333417</v>
      </c>
      <c r="N34" s="331">
        <f t="shared" si="5"/>
        <v>996.7333333333332</v>
      </c>
    </row>
    <row r="35" spans="1:14" ht="9.75">
      <c r="A35" s="93">
        <f t="shared" si="1"/>
        <v>33</v>
      </c>
      <c r="B35" s="265" t="s">
        <v>447</v>
      </c>
      <c r="C35" s="300">
        <v>211.4499999999999</v>
      </c>
      <c r="D35" s="323"/>
      <c r="E35" s="246">
        <v>280</v>
      </c>
      <c r="F35" s="323">
        <v>258.8333333333333</v>
      </c>
      <c r="G35" s="300">
        <v>40</v>
      </c>
      <c r="H35" s="322">
        <v>40</v>
      </c>
      <c r="I35" s="322"/>
      <c r="J35" s="354"/>
      <c r="K35" s="324"/>
      <c r="L35" s="317">
        <f aca="true" t="shared" si="6" ref="L35:L66">SUM(C35:J35)</f>
        <v>830.2833333333333</v>
      </c>
      <c r="M35" s="247">
        <f t="shared" si="4"/>
        <v>25.350000000000023</v>
      </c>
      <c r="N35" s="331">
        <f t="shared" si="5"/>
        <v>1022.0833333333333</v>
      </c>
    </row>
    <row r="36" spans="1:14" ht="9.75">
      <c r="A36" s="93">
        <f t="shared" si="1"/>
        <v>34</v>
      </c>
      <c r="B36" s="244" t="s">
        <v>312</v>
      </c>
      <c r="C36" s="323"/>
      <c r="D36" s="322">
        <v>282.28333333333336</v>
      </c>
      <c r="E36" s="323"/>
      <c r="F36" s="323">
        <v>206.3833333333333</v>
      </c>
      <c r="G36" s="322"/>
      <c r="H36" s="322"/>
      <c r="I36" s="322"/>
      <c r="J36" s="354">
        <v>320</v>
      </c>
      <c r="K36" s="322"/>
      <c r="L36" s="317">
        <f t="shared" si="6"/>
        <v>808.6666666666666</v>
      </c>
      <c r="M36" s="247">
        <f t="shared" si="4"/>
        <v>21.616666666666674</v>
      </c>
      <c r="N36" s="331">
        <f t="shared" si="5"/>
        <v>1043.6999999999998</v>
      </c>
    </row>
    <row r="37" spans="1:14" ht="9.75">
      <c r="A37" s="93">
        <f t="shared" si="1"/>
        <v>35</v>
      </c>
      <c r="B37" s="265" t="s">
        <v>152</v>
      </c>
      <c r="C37" s="300">
        <v>111.81666666666669</v>
      </c>
      <c r="D37" s="322">
        <v>297.6000000000001</v>
      </c>
      <c r="E37" s="322"/>
      <c r="F37" s="322"/>
      <c r="G37" s="322">
        <v>241.39999999999998</v>
      </c>
      <c r="H37" s="322"/>
      <c r="I37" s="58">
        <v>150.96666666666667</v>
      </c>
      <c r="J37" s="354"/>
      <c r="K37" s="322"/>
      <c r="L37" s="317">
        <f t="shared" si="6"/>
        <v>801.7833333333334</v>
      </c>
      <c r="M37" s="247">
        <f t="shared" si="4"/>
        <v>6.883333333333212</v>
      </c>
      <c r="N37" s="331">
        <f t="shared" si="5"/>
        <v>1050.583333333333</v>
      </c>
    </row>
    <row r="38" spans="1:14" ht="9.75">
      <c r="A38" s="93">
        <f t="shared" si="1"/>
        <v>36</v>
      </c>
      <c r="B38" s="240" t="s">
        <v>744</v>
      </c>
      <c r="C38" s="324"/>
      <c r="D38" s="273"/>
      <c r="E38" s="324"/>
      <c r="F38" s="273"/>
      <c r="G38" s="324"/>
      <c r="H38" s="322">
        <v>240</v>
      </c>
      <c r="I38" s="58">
        <v>266.8833333333333</v>
      </c>
      <c r="J38" s="354">
        <v>280</v>
      </c>
      <c r="K38" s="324"/>
      <c r="L38" s="317">
        <f t="shared" si="6"/>
        <v>786.8833333333333</v>
      </c>
      <c r="M38" s="247">
        <f t="shared" si="4"/>
        <v>14.900000000000091</v>
      </c>
      <c r="N38" s="331">
        <f t="shared" si="5"/>
        <v>1065.4833333333331</v>
      </c>
    </row>
    <row r="39" spans="1:14" ht="9.75">
      <c r="A39" s="93">
        <f t="shared" si="1"/>
        <v>37</v>
      </c>
      <c r="B39" s="244" t="s">
        <v>586</v>
      </c>
      <c r="C39" s="323"/>
      <c r="D39" s="323"/>
      <c r="E39" s="323"/>
      <c r="F39" s="323">
        <v>149.08333333333334</v>
      </c>
      <c r="G39" s="325">
        <v>160.28333333333333</v>
      </c>
      <c r="H39" s="322"/>
      <c r="I39" s="58">
        <v>246.13333333333333</v>
      </c>
      <c r="J39" s="354">
        <v>213.55000000000004</v>
      </c>
      <c r="K39" s="324"/>
      <c r="L39" s="317">
        <f t="shared" si="6"/>
        <v>769.0500000000001</v>
      </c>
      <c r="M39" s="247">
        <f t="shared" si="4"/>
        <v>17.833333333333258</v>
      </c>
      <c r="N39" s="331">
        <f t="shared" si="5"/>
        <v>1083.3166666666666</v>
      </c>
    </row>
    <row r="40" spans="1:14" ht="9.75">
      <c r="A40" s="93">
        <f t="shared" si="1"/>
        <v>38</v>
      </c>
      <c r="B40" s="244" t="s">
        <v>506</v>
      </c>
      <c r="C40" s="322"/>
      <c r="D40" s="328"/>
      <c r="E40" s="246">
        <v>105.66666666666664</v>
      </c>
      <c r="F40" s="323">
        <v>169.61666666666667</v>
      </c>
      <c r="G40" s="300">
        <v>240</v>
      </c>
      <c r="H40" s="322">
        <v>40</v>
      </c>
      <c r="I40" s="58">
        <v>179.90000000000003</v>
      </c>
      <c r="J40" s="354"/>
      <c r="K40" s="322"/>
      <c r="L40" s="317">
        <f t="shared" si="6"/>
        <v>735.1833333333334</v>
      </c>
      <c r="M40" s="247">
        <f t="shared" si="4"/>
        <v>33.866666666666674</v>
      </c>
      <c r="N40" s="331">
        <f t="shared" si="5"/>
        <v>1117.1833333333332</v>
      </c>
    </row>
    <row r="41" spans="1:14" ht="9.75">
      <c r="A41" s="93">
        <f t="shared" si="1"/>
        <v>39</v>
      </c>
      <c r="B41" s="274" t="s">
        <v>39</v>
      </c>
      <c r="C41" s="300">
        <v>131.16666666666666</v>
      </c>
      <c r="D41" s="322"/>
      <c r="E41" s="322"/>
      <c r="F41" s="322"/>
      <c r="G41" s="300">
        <v>113.5</v>
      </c>
      <c r="H41" s="325">
        <v>81.11666666666667</v>
      </c>
      <c r="I41" s="58">
        <v>187.21666666666667</v>
      </c>
      <c r="J41" s="354">
        <v>216.63333333333333</v>
      </c>
      <c r="K41" s="322"/>
      <c r="L41" s="317">
        <f t="shared" si="6"/>
        <v>729.6333333333333</v>
      </c>
      <c r="M41" s="247">
        <f t="shared" si="4"/>
        <v>5.550000000000068</v>
      </c>
      <c r="N41" s="331">
        <f t="shared" si="5"/>
        <v>1122.7333333333331</v>
      </c>
    </row>
    <row r="42" spans="1:14" ht="9.75">
      <c r="A42" s="93">
        <f t="shared" si="1"/>
        <v>40</v>
      </c>
      <c r="B42" s="274" t="s">
        <v>172</v>
      </c>
      <c r="C42" s="300">
        <v>211.98333333333335</v>
      </c>
      <c r="D42" s="322">
        <v>221.63333333333335</v>
      </c>
      <c r="E42" s="246">
        <v>235.91666666666666</v>
      </c>
      <c r="F42" s="323">
        <v>60</v>
      </c>
      <c r="G42" s="322"/>
      <c r="H42" s="322"/>
      <c r="I42" s="322"/>
      <c r="J42" s="354"/>
      <c r="K42" s="324"/>
      <c r="L42" s="317">
        <f t="shared" si="6"/>
        <v>729.5333333333333</v>
      </c>
      <c r="M42" s="247">
        <f t="shared" si="4"/>
        <v>0.10000000000002274</v>
      </c>
      <c r="N42" s="331">
        <f t="shared" si="5"/>
        <v>1122.8333333333333</v>
      </c>
    </row>
    <row r="43" spans="1:14" ht="9.75">
      <c r="A43" s="93">
        <f t="shared" si="1"/>
        <v>41</v>
      </c>
      <c r="B43" s="240" t="s">
        <v>235</v>
      </c>
      <c r="C43" s="300">
        <v>93.88333333333335</v>
      </c>
      <c r="D43" s="322">
        <v>137.83333333333334</v>
      </c>
      <c r="E43" s="322"/>
      <c r="F43" s="322"/>
      <c r="G43" s="325">
        <v>177.25</v>
      </c>
      <c r="H43" s="325">
        <v>133.25</v>
      </c>
      <c r="I43" s="322"/>
      <c r="J43" s="354">
        <v>155.65</v>
      </c>
      <c r="K43" s="322"/>
      <c r="L43" s="317">
        <f t="shared" si="6"/>
        <v>697.8666666666667</v>
      </c>
      <c r="M43" s="247">
        <f t="shared" si="4"/>
        <v>31.66666666666663</v>
      </c>
      <c r="N43" s="331">
        <f t="shared" si="5"/>
        <v>1154.5</v>
      </c>
    </row>
    <row r="44" spans="1:14" ht="9.75">
      <c r="A44" s="93">
        <f t="shared" si="1"/>
        <v>42</v>
      </c>
      <c r="B44" s="243" t="s">
        <v>579</v>
      </c>
      <c r="C44" s="323"/>
      <c r="D44" s="323"/>
      <c r="E44" s="323"/>
      <c r="F44" s="323">
        <v>166.41666666666666</v>
      </c>
      <c r="G44" s="322">
        <v>251.43333333333334</v>
      </c>
      <c r="H44" s="322">
        <v>255.2</v>
      </c>
      <c r="I44" s="322"/>
      <c r="J44" s="354"/>
      <c r="K44" s="322"/>
      <c r="L44" s="317">
        <f t="shared" si="6"/>
        <v>673.05</v>
      </c>
      <c r="M44" s="247">
        <f t="shared" si="4"/>
        <v>24.81666666666672</v>
      </c>
      <c r="N44" s="331">
        <f t="shared" si="5"/>
        <v>1179.3166666666666</v>
      </c>
    </row>
    <row r="45" spans="1:14" ht="9.75">
      <c r="A45" s="93">
        <f t="shared" si="1"/>
        <v>43</v>
      </c>
      <c r="B45" s="241" t="s">
        <v>130</v>
      </c>
      <c r="C45" s="300">
        <v>263</v>
      </c>
      <c r="D45" s="326"/>
      <c r="E45" s="322"/>
      <c r="F45" s="322"/>
      <c r="G45" s="322"/>
      <c r="H45" s="322">
        <v>150.5</v>
      </c>
      <c r="I45" s="322"/>
      <c r="J45" s="354">
        <v>256.76666666666665</v>
      </c>
      <c r="K45" s="324"/>
      <c r="L45" s="317">
        <f t="shared" si="6"/>
        <v>670.2666666666667</v>
      </c>
      <c r="M45" s="247">
        <f t="shared" si="4"/>
        <v>2.783333333333303</v>
      </c>
      <c r="N45" s="331">
        <f t="shared" si="5"/>
        <v>1182.1</v>
      </c>
    </row>
    <row r="46" spans="1:14" ht="9.75">
      <c r="A46" s="93">
        <f t="shared" si="1"/>
        <v>44</v>
      </c>
      <c r="B46" s="241" t="s">
        <v>271</v>
      </c>
      <c r="C46" s="300">
        <v>45</v>
      </c>
      <c r="D46" s="322">
        <v>246.53333333333333</v>
      </c>
      <c r="E46" s="322"/>
      <c r="F46" s="323">
        <v>130.5</v>
      </c>
      <c r="G46" s="322">
        <v>176.34999999999997</v>
      </c>
      <c r="H46" s="322">
        <v>40</v>
      </c>
      <c r="I46" s="322"/>
      <c r="J46" s="354"/>
      <c r="K46" s="322"/>
      <c r="L46" s="317">
        <f t="shared" si="6"/>
        <v>638.3833333333332</v>
      </c>
      <c r="M46" s="247">
        <f t="shared" si="4"/>
        <v>31.88333333333344</v>
      </c>
      <c r="N46" s="331">
        <f t="shared" si="5"/>
        <v>1213.9833333333333</v>
      </c>
    </row>
    <row r="47" spans="1:14" ht="9.75">
      <c r="A47" s="93">
        <f t="shared" si="1"/>
        <v>45</v>
      </c>
      <c r="B47" s="265" t="s">
        <v>299</v>
      </c>
      <c r="C47" s="323"/>
      <c r="D47" s="323"/>
      <c r="E47" s="323"/>
      <c r="F47" s="323">
        <v>269.68333333333334</v>
      </c>
      <c r="G47" s="325">
        <v>154.78333333333336</v>
      </c>
      <c r="H47" s="322"/>
      <c r="I47" s="322"/>
      <c r="J47" s="354">
        <v>213.3</v>
      </c>
      <c r="K47" s="322"/>
      <c r="L47" s="317">
        <f t="shared" si="6"/>
        <v>637.7666666666667</v>
      </c>
      <c r="M47" s="247">
        <f t="shared" si="4"/>
        <v>0.6166666666665606</v>
      </c>
      <c r="N47" s="331">
        <f t="shared" si="5"/>
        <v>1214.6</v>
      </c>
    </row>
    <row r="48" spans="1:14" ht="9.75">
      <c r="A48" s="93">
        <f t="shared" si="1"/>
        <v>46</v>
      </c>
      <c r="B48" s="241" t="s">
        <v>186</v>
      </c>
      <c r="C48" s="300">
        <v>105.21666666666668</v>
      </c>
      <c r="D48" s="325"/>
      <c r="E48" s="246">
        <v>146.16666666666666</v>
      </c>
      <c r="F48" s="323">
        <v>87.81666666666666</v>
      </c>
      <c r="G48" s="325">
        <v>103.5</v>
      </c>
      <c r="H48" s="322"/>
      <c r="I48" s="58">
        <v>171.21666666666664</v>
      </c>
      <c r="J48" s="354"/>
      <c r="K48" s="322"/>
      <c r="L48" s="317">
        <f t="shared" si="6"/>
        <v>613.9166666666666</v>
      </c>
      <c r="M48" s="247">
        <f t="shared" si="4"/>
        <v>23.850000000000023</v>
      </c>
      <c r="N48" s="331">
        <f t="shared" si="5"/>
        <v>1238.4499999999998</v>
      </c>
    </row>
    <row r="49" spans="1:14" ht="9.75">
      <c r="A49" s="93">
        <f t="shared" si="1"/>
        <v>47</v>
      </c>
      <c r="B49" s="241" t="s">
        <v>99</v>
      </c>
      <c r="C49" s="272"/>
      <c r="D49" s="322">
        <v>80</v>
      </c>
      <c r="E49" s="323"/>
      <c r="F49" s="323">
        <v>280</v>
      </c>
      <c r="G49" s="322"/>
      <c r="H49" s="322"/>
      <c r="I49" s="322"/>
      <c r="J49" s="354">
        <v>251.66666666666666</v>
      </c>
      <c r="K49" s="322"/>
      <c r="L49" s="317">
        <f t="shared" si="6"/>
        <v>611.6666666666666</v>
      </c>
      <c r="M49" s="247">
        <f t="shared" si="4"/>
        <v>2.25</v>
      </c>
      <c r="N49" s="331">
        <f t="shared" si="5"/>
        <v>1240.6999999999998</v>
      </c>
    </row>
    <row r="50" spans="1:14" ht="9.75">
      <c r="A50" s="93">
        <f t="shared" si="1"/>
        <v>48</v>
      </c>
      <c r="B50" s="242" t="s">
        <v>704</v>
      </c>
      <c r="C50" s="300">
        <v>111.25</v>
      </c>
      <c r="D50" s="322">
        <v>240</v>
      </c>
      <c r="E50" s="322"/>
      <c r="F50" s="322"/>
      <c r="G50" s="325">
        <v>139.23333333333335</v>
      </c>
      <c r="H50" s="325">
        <v>114.66666666666666</v>
      </c>
      <c r="I50" s="322"/>
      <c r="J50" s="354"/>
      <c r="K50" s="322"/>
      <c r="L50" s="317">
        <f t="shared" si="6"/>
        <v>605.15</v>
      </c>
      <c r="M50" s="247">
        <f t="shared" si="4"/>
        <v>6.5166666666666515</v>
      </c>
      <c r="N50" s="331">
        <f t="shared" si="5"/>
        <v>1247.2166666666667</v>
      </c>
    </row>
    <row r="51" spans="1:14" ht="9.75">
      <c r="A51" s="93">
        <f t="shared" si="1"/>
        <v>49</v>
      </c>
      <c r="B51" s="241" t="s">
        <v>133</v>
      </c>
      <c r="C51" s="300">
        <v>240.68333333333334</v>
      </c>
      <c r="D51" s="326"/>
      <c r="E51" s="322"/>
      <c r="F51" s="322"/>
      <c r="G51" s="322"/>
      <c r="H51" s="322"/>
      <c r="I51" s="322"/>
      <c r="J51" s="354">
        <v>360</v>
      </c>
      <c r="K51" s="322"/>
      <c r="L51" s="317">
        <f t="shared" si="6"/>
        <v>600.6833333333334</v>
      </c>
      <c r="M51" s="247">
        <f t="shared" si="4"/>
        <v>4.466666666666583</v>
      </c>
      <c r="N51" s="331">
        <f t="shared" si="5"/>
        <v>1251.6833333333332</v>
      </c>
    </row>
    <row r="52" spans="1:14" ht="9.75">
      <c r="A52" s="93">
        <f t="shared" si="1"/>
        <v>50</v>
      </c>
      <c r="B52" s="241" t="s">
        <v>188</v>
      </c>
      <c r="C52" s="300">
        <v>74.01666666666667</v>
      </c>
      <c r="D52" s="322">
        <v>123.71666666666668</v>
      </c>
      <c r="E52" s="322"/>
      <c r="F52" s="322"/>
      <c r="G52" s="322">
        <v>113.36666666666667</v>
      </c>
      <c r="H52" s="322">
        <v>123.48333333333332</v>
      </c>
      <c r="I52" s="322"/>
      <c r="J52" s="354">
        <v>163.03333333333333</v>
      </c>
      <c r="K52" s="322"/>
      <c r="L52" s="317">
        <f t="shared" si="6"/>
        <v>597.6166666666667</v>
      </c>
      <c r="M52" s="247">
        <f t="shared" si="4"/>
        <v>3.0666666666667197</v>
      </c>
      <c r="N52" s="331">
        <f t="shared" si="5"/>
        <v>1254.75</v>
      </c>
    </row>
    <row r="53" spans="1:14" ht="9.75">
      <c r="A53" s="93">
        <f t="shared" si="1"/>
        <v>51</v>
      </c>
      <c r="B53" s="244" t="s">
        <v>34</v>
      </c>
      <c r="C53" s="300">
        <v>245</v>
      </c>
      <c r="D53" s="272"/>
      <c r="E53" s="246">
        <v>229.48333333333326</v>
      </c>
      <c r="F53" s="322"/>
      <c r="G53" s="300">
        <v>118.74999999999999</v>
      </c>
      <c r="H53" s="322"/>
      <c r="I53" s="322"/>
      <c r="J53" s="354"/>
      <c r="K53" s="322"/>
      <c r="L53" s="317">
        <f t="shared" si="6"/>
        <v>593.2333333333332</v>
      </c>
      <c r="M53" s="247">
        <f t="shared" si="4"/>
        <v>4.383333333333439</v>
      </c>
      <c r="N53" s="331">
        <f t="shared" si="5"/>
        <v>1259.1333333333332</v>
      </c>
    </row>
    <row r="54" spans="1:14" ht="9.75">
      <c r="A54" s="93">
        <f t="shared" si="1"/>
        <v>52</v>
      </c>
      <c r="B54" s="244" t="s">
        <v>213</v>
      </c>
      <c r="C54" s="300">
        <v>185.08333333333331</v>
      </c>
      <c r="D54" s="322">
        <v>183.0333333333333</v>
      </c>
      <c r="E54" s="246">
        <v>211.0166666666667</v>
      </c>
      <c r="F54" s="322"/>
      <c r="G54" s="322"/>
      <c r="H54" s="322"/>
      <c r="I54" s="322"/>
      <c r="J54" s="354"/>
      <c r="K54" s="322"/>
      <c r="L54" s="317">
        <f t="shared" si="6"/>
        <v>579.1333333333333</v>
      </c>
      <c r="M54" s="247">
        <f t="shared" si="4"/>
        <v>14.099999999999909</v>
      </c>
      <c r="N54" s="331">
        <f t="shared" si="5"/>
        <v>1273.2333333333331</v>
      </c>
    </row>
    <row r="55" spans="1:14" ht="9.75">
      <c r="A55" s="93">
        <f t="shared" si="1"/>
        <v>53</v>
      </c>
      <c r="B55" s="241" t="s">
        <v>318</v>
      </c>
      <c r="C55" s="272"/>
      <c r="D55" s="322">
        <v>268.0833333333333</v>
      </c>
      <c r="E55" s="322"/>
      <c r="F55" s="323">
        <v>306.25</v>
      </c>
      <c r="G55" s="322"/>
      <c r="H55" s="322"/>
      <c r="I55" s="322"/>
      <c r="J55" s="354"/>
      <c r="K55" s="322"/>
      <c r="L55" s="317">
        <f t="shared" si="6"/>
        <v>574.3333333333333</v>
      </c>
      <c r="M55" s="247">
        <f t="shared" si="4"/>
        <v>4.800000000000068</v>
      </c>
      <c r="N55" s="331">
        <f t="shared" si="5"/>
        <v>1278.0333333333333</v>
      </c>
    </row>
    <row r="56" spans="1:14" ht="9.75">
      <c r="A56" s="93">
        <f t="shared" si="1"/>
        <v>54</v>
      </c>
      <c r="B56" s="240" t="s">
        <v>82</v>
      </c>
      <c r="C56" s="300">
        <v>141.85</v>
      </c>
      <c r="D56" s="322">
        <v>120.36666666666667</v>
      </c>
      <c r="E56" s="322"/>
      <c r="F56" s="323">
        <v>166.7333333333334</v>
      </c>
      <c r="G56" s="322"/>
      <c r="H56" s="322">
        <v>144.19999999999996</v>
      </c>
      <c r="I56" s="322"/>
      <c r="J56" s="354"/>
      <c r="K56" s="322"/>
      <c r="L56" s="317">
        <f t="shared" si="6"/>
        <v>573.1500000000001</v>
      </c>
      <c r="M56" s="247">
        <f t="shared" si="4"/>
        <v>1.1833333333331666</v>
      </c>
      <c r="N56" s="331">
        <f t="shared" si="5"/>
        <v>1279.2166666666665</v>
      </c>
    </row>
    <row r="57" spans="1:14" ht="9.75">
      <c r="A57" s="93">
        <f t="shared" si="1"/>
        <v>55</v>
      </c>
      <c r="B57" s="241" t="s">
        <v>448</v>
      </c>
      <c r="C57" s="272"/>
      <c r="D57" s="272"/>
      <c r="E57" s="246">
        <v>251.31666666666663</v>
      </c>
      <c r="F57" s="322"/>
      <c r="G57" s="300">
        <v>58.099999999999994</v>
      </c>
      <c r="H57" s="322">
        <v>260</v>
      </c>
      <c r="I57" s="322"/>
      <c r="J57" s="354"/>
      <c r="K57" s="324"/>
      <c r="L57" s="317">
        <f t="shared" si="6"/>
        <v>569.4166666666666</v>
      </c>
      <c r="M57" s="247">
        <f t="shared" si="4"/>
        <v>3.733333333333462</v>
      </c>
      <c r="N57" s="331">
        <f t="shared" si="5"/>
        <v>1282.9499999999998</v>
      </c>
    </row>
    <row r="58" spans="1:14" ht="9.75">
      <c r="A58" s="93">
        <f t="shared" si="1"/>
        <v>56</v>
      </c>
      <c r="B58" s="241" t="s">
        <v>320</v>
      </c>
      <c r="C58" s="272"/>
      <c r="D58" s="322">
        <v>249.08333333333334</v>
      </c>
      <c r="E58" s="322"/>
      <c r="F58" s="323">
        <v>320</v>
      </c>
      <c r="G58" s="322"/>
      <c r="H58" s="322"/>
      <c r="I58" s="322"/>
      <c r="J58" s="354"/>
      <c r="K58" s="322"/>
      <c r="L58" s="317">
        <f t="shared" si="6"/>
        <v>569.0833333333334</v>
      </c>
      <c r="M58" s="247">
        <f t="shared" si="4"/>
        <v>0.33333333333325754</v>
      </c>
      <c r="N58" s="331">
        <f t="shared" si="5"/>
        <v>1283.2833333333333</v>
      </c>
    </row>
    <row r="59" spans="1:14" ht="9.75">
      <c r="A59" s="93">
        <f t="shared" si="1"/>
        <v>57</v>
      </c>
      <c r="B59" s="241" t="s">
        <v>252</v>
      </c>
      <c r="C59" s="300">
        <v>45</v>
      </c>
      <c r="D59" s="322"/>
      <c r="E59" s="246">
        <v>163.91666666666666</v>
      </c>
      <c r="F59" s="322"/>
      <c r="G59" s="300">
        <v>192.05</v>
      </c>
      <c r="H59" s="322"/>
      <c r="I59" s="58">
        <v>160.53333333333333</v>
      </c>
      <c r="J59" s="354"/>
      <c r="K59" s="322"/>
      <c r="L59" s="317">
        <f t="shared" si="6"/>
        <v>561.5</v>
      </c>
      <c r="M59" s="247">
        <f t="shared" si="4"/>
        <v>7.583333333333371</v>
      </c>
      <c r="N59" s="331">
        <f t="shared" si="5"/>
        <v>1290.8666666666666</v>
      </c>
    </row>
    <row r="60" spans="1:14" ht="9.75">
      <c r="A60" s="93">
        <f t="shared" si="1"/>
        <v>58</v>
      </c>
      <c r="B60" s="240" t="s">
        <v>309</v>
      </c>
      <c r="C60" s="322"/>
      <c r="D60" s="322">
        <v>360</v>
      </c>
      <c r="E60" s="322"/>
      <c r="F60" s="323">
        <v>177.56666666666666</v>
      </c>
      <c r="G60" s="322"/>
      <c r="H60" s="322"/>
      <c r="I60" s="322"/>
      <c r="J60" s="354"/>
      <c r="K60" s="322"/>
      <c r="L60" s="317">
        <f t="shared" si="6"/>
        <v>537.5666666666666</v>
      </c>
      <c r="M60" s="247">
        <f t="shared" si="4"/>
        <v>23.933333333333394</v>
      </c>
      <c r="N60" s="331">
        <f t="shared" si="5"/>
        <v>1314.8</v>
      </c>
    </row>
    <row r="61" spans="1:14" ht="9.75">
      <c r="A61" s="93">
        <f t="shared" si="1"/>
        <v>59</v>
      </c>
      <c r="B61" s="241" t="s">
        <v>498</v>
      </c>
      <c r="C61" s="276"/>
      <c r="D61" s="272"/>
      <c r="E61" s="246">
        <v>147.03333333333333</v>
      </c>
      <c r="F61" s="322"/>
      <c r="G61" s="300">
        <v>186.51666666666665</v>
      </c>
      <c r="H61" s="322">
        <v>201.08333333333337</v>
      </c>
      <c r="I61" s="322"/>
      <c r="J61" s="354"/>
      <c r="K61" s="322"/>
      <c r="L61" s="317">
        <f t="shared" si="6"/>
        <v>534.6333333333333</v>
      </c>
      <c r="M61" s="247">
        <f t="shared" si="4"/>
        <v>2.9333333333332803</v>
      </c>
      <c r="N61" s="331">
        <f t="shared" si="5"/>
        <v>1317.7333333333331</v>
      </c>
    </row>
    <row r="62" spans="1:14" ht="9.75">
      <c r="A62" s="93">
        <f t="shared" si="1"/>
        <v>60</v>
      </c>
      <c r="B62" s="244" t="s">
        <v>588</v>
      </c>
      <c r="C62" s="323"/>
      <c r="D62" s="323"/>
      <c r="E62" s="246">
        <v>94.48333333333333</v>
      </c>
      <c r="F62" s="323">
        <v>116.26666666666671</v>
      </c>
      <c r="G62" s="300">
        <v>149.25</v>
      </c>
      <c r="H62" s="322">
        <v>173.51666666666665</v>
      </c>
      <c r="I62" s="322"/>
      <c r="J62" s="354"/>
      <c r="K62" s="322"/>
      <c r="L62" s="317">
        <f t="shared" si="6"/>
        <v>533.5166666666667</v>
      </c>
      <c r="M62" s="247">
        <f t="shared" si="4"/>
        <v>1.1166666666666742</v>
      </c>
      <c r="N62" s="331">
        <f t="shared" si="5"/>
        <v>1318.85</v>
      </c>
    </row>
    <row r="63" spans="1:14" ht="9.75">
      <c r="A63" s="93">
        <f t="shared" si="1"/>
        <v>61</v>
      </c>
      <c r="B63" s="241" t="s">
        <v>182</v>
      </c>
      <c r="C63" s="300">
        <v>125.55</v>
      </c>
      <c r="D63" s="322">
        <v>190.25000000000003</v>
      </c>
      <c r="E63" s="322"/>
      <c r="F63" s="322"/>
      <c r="G63" s="300">
        <v>192.48333333333338</v>
      </c>
      <c r="H63" s="322"/>
      <c r="I63" s="322"/>
      <c r="J63" s="354"/>
      <c r="K63" s="322"/>
      <c r="L63" s="317">
        <f t="shared" si="6"/>
        <v>508.2833333333334</v>
      </c>
      <c r="M63" s="247">
        <f t="shared" si="4"/>
        <v>25.233333333333235</v>
      </c>
      <c r="N63" s="331">
        <f t="shared" si="5"/>
        <v>1344.083333333333</v>
      </c>
    </row>
    <row r="64" spans="1:14" ht="9.75">
      <c r="A64" s="93">
        <f t="shared" si="1"/>
        <v>62</v>
      </c>
      <c r="B64" s="235" t="s">
        <v>580</v>
      </c>
      <c r="C64" s="323"/>
      <c r="D64" s="323"/>
      <c r="E64" s="323"/>
      <c r="F64" s="323">
        <v>60</v>
      </c>
      <c r="G64" s="322">
        <v>244.23333333333335</v>
      </c>
      <c r="H64" s="322"/>
      <c r="I64" s="58">
        <v>200</v>
      </c>
      <c r="J64" s="354"/>
      <c r="K64" s="322"/>
      <c r="L64" s="317">
        <f t="shared" si="6"/>
        <v>504.23333333333335</v>
      </c>
      <c r="M64" s="247">
        <f t="shared" si="4"/>
        <v>4.050000000000068</v>
      </c>
      <c r="N64" s="331">
        <f t="shared" si="5"/>
        <v>1348.1333333333332</v>
      </c>
    </row>
    <row r="65" spans="1:14" ht="9.75">
      <c r="A65" s="93">
        <f t="shared" si="1"/>
        <v>63</v>
      </c>
      <c r="B65" s="265" t="s">
        <v>70</v>
      </c>
      <c r="C65" s="327"/>
      <c r="D65" s="322">
        <v>235.85</v>
      </c>
      <c r="E65" s="246">
        <v>40</v>
      </c>
      <c r="F65" s="323">
        <v>224.53333333333333</v>
      </c>
      <c r="G65" s="322"/>
      <c r="H65" s="322"/>
      <c r="I65" s="322"/>
      <c r="J65" s="354"/>
      <c r="K65" s="322"/>
      <c r="L65" s="317">
        <f t="shared" si="6"/>
        <v>500.3833333333333</v>
      </c>
      <c r="M65" s="247">
        <f t="shared" si="4"/>
        <v>3.8500000000000227</v>
      </c>
      <c r="N65" s="331">
        <f t="shared" si="5"/>
        <v>1351.9833333333331</v>
      </c>
    </row>
    <row r="66" spans="1:14" ht="9.75">
      <c r="A66" s="93">
        <f t="shared" si="1"/>
        <v>64</v>
      </c>
      <c r="B66" s="244" t="s">
        <v>215</v>
      </c>
      <c r="C66" s="300">
        <v>176.93333333333337</v>
      </c>
      <c r="D66" s="322">
        <v>162.86666666666662</v>
      </c>
      <c r="E66" s="246">
        <v>153.78333333333333</v>
      </c>
      <c r="F66" s="322"/>
      <c r="G66" s="322"/>
      <c r="H66" s="322"/>
      <c r="I66" s="322"/>
      <c r="J66" s="354"/>
      <c r="K66" s="322"/>
      <c r="L66" s="317">
        <f t="shared" si="6"/>
        <v>493.58333333333326</v>
      </c>
      <c r="M66" s="247">
        <f t="shared" si="4"/>
        <v>6.800000000000068</v>
      </c>
      <c r="N66" s="331">
        <f t="shared" si="5"/>
        <v>1358.7833333333333</v>
      </c>
    </row>
    <row r="67" spans="1:14" ht="9.75">
      <c r="A67" s="93">
        <f t="shared" si="1"/>
        <v>65</v>
      </c>
      <c r="B67" s="241" t="s">
        <v>135</v>
      </c>
      <c r="C67" s="300">
        <v>234.5666666666667</v>
      </c>
      <c r="D67" s="272"/>
      <c r="E67" s="246">
        <v>256.68333333333334</v>
      </c>
      <c r="F67" s="322"/>
      <c r="G67" s="322"/>
      <c r="H67" s="322"/>
      <c r="I67" s="322"/>
      <c r="J67" s="354"/>
      <c r="K67" s="322"/>
      <c r="L67" s="317">
        <f aca="true" t="shared" si="7" ref="L67:L98">SUM(C67:J67)</f>
        <v>491.25</v>
      </c>
      <c r="M67" s="247">
        <f t="shared" si="4"/>
        <v>2.3333333333332575</v>
      </c>
      <c r="N67" s="331">
        <f t="shared" si="5"/>
        <v>1361.1166666666666</v>
      </c>
    </row>
    <row r="68" spans="1:14" ht="9.75">
      <c r="A68" s="93">
        <f aca="true" t="shared" si="8" ref="A68:A131">A67+1</f>
        <v>66</v>
      </c>
      <c r="B68" s="241" t="s">
        <v>142</v>
      </c>
      <c r="C68" s="300">
        <v>197.25</v>
      </c>
      <c r="D68" s="322"/>
      <c r="E68" s="246">
        <v>99.20000000000003</v>
      </c>
      <c r="F68" s="322"/>
      <c r="G68" s="322"/>
      <c r="H68" s="322">
        <v>101.93333333333331</v>
      </c>
      <c r="I68" s="58">
        <v>80</v>
      </c>
      <c r="J68" s="354"/>
      <c r="K68" s="322"/>
      <c r="L68" s="317">
        <f t="shared" si="7"/>
        <v>478.3833333333333</v>
      </c>
      <c r="M68" s="247">
        <f t="shared" si="4"/>
        <v>12.866666666666674</v>
      </c>
      <c r="N68" s="331">
        <f t="shared" si="5"/>
        <v>1373.9833333333331</v>
      </c>
    </row>
    <row r="69" spans="1:14" ht="9.75">
      <c r="A69" s="93">
        <f t="shared" si="8"/>
        <v>67</v>
      </c>
      <c r="B69" s="244" t="s">
        <v>514</v>
      </c>
      <c r="C69" s="322"/>
      <c r="D69" s="322">
        <v>104.01666666666667</v>
      </c>
      <c r="E69" s="246">
        <v>63.46666666666667</v>
      </c>
      <c r="F69" s="323">
        <v>82.64999999999999</v>
      </c>
      <c r="G69" s="300">
        <v>98.18333333333332</v>
      </c>
      <c r="H69" s="325">
        <v>102.09999999999997</v>
      </c>
      <c r="I69" s="322"/>
      <c r="J69" s="354"/>
      <c r="K69" s="322"/>
      <c r="L69" s="317">
        <f t="shared" si="7"/>
        <v>450.41666666666663</v>
      </c>
      <c r="M69" s="247">
        <f aca="true" t="shared" si="9" ref="M69:M132">L68-L69</f>
        <v>27.966666666666697</v>
      </c>
      <c r="N69" s="331">
        <f aca="true" t="shared" si="10" ref="N69:N132">$L$3-L69</f>
        <v>1401.9499999999998</v>
      </c>
    </row>
    <row r="70" spans="1:14" ht="9.75">
      <c r="A70" s="93">
        <f t="shared" si="8"/>
        <v>68</v>
      </c>
      <c r="B70" s="242" t="s">
        <v>575</v>
      </c>
      <c r="C70" s="323"/>
      <c r="D70" s="323"/>
      <c r="E70" s="246">
        <v>220.84999999999997</v>
      </c>
      <c r="F70" s="323">
        <v>218.85</v>
      </c>
      <c r="G70" s="322"/>
      <c r="H70" s="322"/>
      <c r="I70" s="322"/>
      <c r="J70" s="354"/>
      <c r="K70" s="322"/>
      <c r="L70" s="317">
        <f t="shared" si="7"/>
        <v>439.69999999999993</v>
      </c>
      <c r="M70" s="247">
        <f t="shared" si="9"/>
        <v>10.716666666666697</v>
      </c>
      <c r="N70" s="331">
        <f t="shared" si="10"/>
        <v>1412.6666666666665</v>
      </c>
    </row>
    <row r="71" spans="1:14" ht="9.75">
      <c r="A71" s="93">
        <f t="shared" si="8"/>
        <v>69</v>
      </c>
      <c r="B71" s="244" t="s">
        <v>581</v>
      </c>
      <c r="C71" s="323"/>
      <c r="D71" s="323"/>
      <c r="E71" s="323"/>
      <c r="F71" s="323">
        <v>199.13333333333338</v>
      </c>
      <c r="G71" s="322"/>
      <c r="H71" s="322"/>
      <c r="I71" s="322"/>
      <c r="J71" s="354">
        <v>234.75</v>
      </c>
      <c r="K71" s="324"/>
      <c r="L71" s="317">
        <f t="shared" si="7"/>
        <v>433.8833333333334</v>
      </c>
      <c r="M71" s="247">
        <f t="shared" si="9"/>
        <v>5.816666666666549</v>
      </c>
      <c r="N71" s="331">
        <f t="shared" si="10"/>
        <v>1418.4833333333331</v>
      </c>
    </row>
    <row r="72" spans="1:14" ht="9.75">
      <c r="A72" s="93">
        <f t="shared" si="8"/>
        <v>70</v>
      </c>
      <c r="B72" s="241" t="s">
        <v>445</v>
      </c>
      <c r="C72" s="272"/>
      <c r="D72" s="328"/>
      <c r="E72" s="246">
        <v>189.3666666666667</v>
      </c>
      <c r="F72" s="322"/>
      <c r="G72" s="325">
        <v>242.31666666666666</v>
      </c>
      <c r="H72" s="322"/>
      <c r="I72" s="322"/>
      <c r="J72" s="354"/>
      <c r="K72" s="324"/>
      <c r="L72" s="317">
        <f t="shared" si="7"/>
        <v>431.6833333333334</v>
      </c>
      <c r="M72" s="247">
        <f t="shared" si="9"/>
        <v>2.1999999999999886</v>
      </c>
      <c r="N72" s="331">
        <f t="shared" si="10"/>
        <v>1420.6833333333332</v>
      </c>
    </row>
    <row r="73" spans="1:14" ht="9.75">
      <c r="A73" s="93">
        <f t="shared" si="8"/>
        <v>71</v>
      </c>
      <c r="B73" s="241" t="s">
        <v>211</v>
      </c>
      <c r="C73" s="300">
        <v>209.15</v>
      </c>
      <c r="D73" s="326"/>
      <c r="E73" s="322"/>
      <c r="F73" s="322"/>
      <c r="G73" s="322"/>
      <c r="H73" s="322"/>
      <c r="I73" s="58">
        <v>220.6166666666667</v>
      </c>
      <c r="J73" s="354"/>
      <c r="K73" s="322"/>
      <c r="L73" s="317">
        <f t="shared" si="7"/>
        <v>429.7666666666667</v>
      </c>
      <c r="M73" s="247">
        <f t="shared" si="9"/>
        <v>1.9166666666666856</v>
      </c>
      <c r="N73" s="331">
        <f t="shared" si="10"/>
        <v>1422.6</v>
      </c>
    </row>
    <row r="74" spans="1:14" ht="9.75">
      <c r="A74" s="93">
        <f t="shared" si="8"/>
        <v>72</v>
      </c>
      <c r="B74" s="244" t="s">
        <v>369</v>
      </c>
      <c r="C74" s="322"/>
      <c r="D74" s="322">
        <v>111.75</v>
      </c>
      <c r="E74" s="246">
        <v>177.76666666666662</v>
      </c>
      <c r="F74" s="322"/>
      <c r="G74" s="322"/>
      <c r="H74" s="322"/>
      <c r="I74" s="322"/>
      <c r="J74" s="354">
        <v>134.16666666666669</v>
      </c>
      <c r="K74" s="322"/>
      <c r="L74" s="317">
        <f t="shared" si="7"/>
        <v>423.68333333333334</v>
      </c>
      <c r="M74" s="247">
        <f t="shared" si="9"/>
        <v>6.083333333333371</v>
      </c>
      <c r="N74" s="331">
        <f t="shared" si="10"/>
        <v>1428.6833333333332</v>
      </c>
    </row>
    <row r="75" spans="1:14" ht="9.75">
      <c r="A75" s="93">
        <f t="shared" si="8"/>
        <v>73</v>
      </c>
      <c r="B75" s="244" t="s">
        <v>582</v>
      </c>
      <c r="C75" s="323"/>
      <c r="D75" s="323"/>
      <c r="E75" s="323"/>
      <c r="F75" s="323">
        <v>193.03333333333333</v>
      </c>
      <c r="G75" s="300">
        <v>222.96666666666667</v>
      </c>
      <c r="H75" s="322"/>
      <c r="I75" s="322"/>
      <c r="J75" s="354"/>
      <c r="K75" s="324"/>
      <c r="L75" s="317">
        <f t="shared" si="7"/>
        <v>416</v>
      </c>
      <c r="M75" s="247">
        <f t="shared" si="9"/>
        <v>7.683333333333337</v>
      </c>
      <c r="N75" s="331">
        <f t="shared" si="10"/>
        <v>1436.3666666666666</v>
      </c>
    </row>
    <row r="76" spans="1:14" ht="9.75">
      <c r="A76" s="93">
        <f t="shared" si="8"/>
        <v>74</v>
      </c>
      <c r="B76" s="244" t="s">
        <v>611</v>
      </c>
      <c r="C76" s="323"/>
      <c r="D76" s="323"/>
      <c r="E76" s="246">
        <v>40</v>
      </c>
      <c r="F76" s="323">
        <v>94.61666666666667</v>
      </c>
      <c r="G76" s="325">
        <v>128.66666666666666</v>
      </c>
      <c r="H76" s="322">
        <v>144.71666666666667</v>
      </c>
      <c r="I76" s="322"/>
      <c r="J76" s="354"/>
      <c r="K76" s="324"/>
      <c r="L76" s="317">
        <f t="shared" si="7"/>
        <v>408</v>
      </c>
      <c r="M76" s="247">
        <f t="shared" si="9"/>
        <v>8</v>
      </c>
      <c r="N76" s="331">
        <f t="shared" si="10"/>
        <v>1444.3666666666666</v>
      </c>
    </row>
    <row r="77" spans="1:14" ht="9.75">
      <c r="A77" s="93">
        <f t="shared" si="8"/>
        <v>75</v>
      </c>
      <c r="B77" s="241" t="s">
        <v>234</v>
      </c>
      <c r="C77" s="300">
        <v>99.55</v>
      </c>
      <c r="D77" s="322">
        <v>129.06666666666666</v>
      </c>
      <c r="E77" s="246">
        <v>97.15</v>
      </c>
      <c r="F77" s="322"/>
      <c r="G77" s="322">
        <v>81.11666666666667</v>
      </c>
      <c r="H77" s="322"/>
      <c r="I77" s="322"/>
      <c r="J77" s="354"/>
      <c r="K77" s="322"/>
      <c r="L77" s="317">
        <f t="shared" si="7"/>
        <v>406.8833333333333</v>
      </c>
      <c r="M77" s="247">
        <f>L76-L77</f>
        <v>1.1166666666666742</v>
      </c>
      <c r="N77" s="331">
        <f>$L$3-L77</f>
        <v>1445.4833333333331</v>
      </c>
    </row>
    <row r="78" spans="1:14" ht="9.75">
      <c r="A78" s="93">
        <f t="shared" si="8"/>
        <v>76</v>
      </c>
      <c r="B78" s="244" t="s">
        <v>583</v>
      </c>
      <c r="C78" s="323"/>
      <c r="D78" s="323"/>
      <c r="E78" s="323"/>
      <c r="F78" s="323">
        <v>187.8</v>
      </c>
      <c r="G78" s="300">
        <v>213.61666666666667</v>
      </c>
      <c r="H78" s="322"/>
      <c r="I78" s="322"/>
      <c r="J78" s="354"/>
      <c r="K78" s="322"/>
      <c r="L78" s="317">
        <f t="shared" si="7"/>
        <v>401.4166666666667</v>
      </c>
      <c r="M78" s="247">
        <f>L77-L78</f>
        <v>5.46666666666664</v>
      </c>
      <c r="N78" s="331">
        <f>$L$3-L78</f>
        <v>1450.9499999999998</v>
      </c>
    </row>
    <row r="79" spans="1:14" ht="9.75">
      <c r="A79" s="93">
        <f t="shared" si="8"/>
        <v>77</v>
      </c>
      <c r="B79" s="244" t="s">
        <v>618</v>
      </c>
      <c r="C79" s="300">
        <v>198.66666666666669</v>
      </c>
      <c r="D79" s="272"/>
      <c r="E79" s="322"/>
      <c r="F79" s="322"/>
      <c r="G79" s="322"/>
      <c r="H79" s="322">
        <v>199.18333333333334</v>
      </c>
      <c r="I79" s="322"/>
      <c r="J79" s="354"/>
      <c r="K79" s="322"/>
      <c r="L79" s="317">
        <f t="shared" si="7"/>
        <v>397.85</v>
      </c>
      <c r="M79" s="247">
        <f>L78-L79</f>
        <v>3.566666666666663</v>
      </c>
      <c r="N79" s="331">
        <f>$L$3-L79</f>
        <v>1454.5166666666664</v>
      </c>
    </row>
    <row r="80" spans="1:14" ht="9.75">
      <c r="A80" s="93">
        <f t="shared" si="8"/>
        <v>78</v>
      </c>
      <c r="B80" s="241" t="s">
        <v>93</v>
      </c>
      <c r="C80" s="300">
        <v>116.84999999999998</v>
      </c>
      <c r="D80" s="322">
        <v>280</v>
      </c>
      <c r="E80" s="322"/>
      <c r="F80" s="322"/>
      <c r="G80" s="300"/>
      <c r="H80" s="322"/>
      <c r="I80" s="322"/>
      <c r="J80" s="354"/>
      <c r="K80" s="322"/>
      <c r="L80" s="317">
        <f t="shared" si="7"/>
        <v>396.84999999999997</v>
      </c>
      <c r="M80" s="247">
        <f t="shared" si="9"/>
        <v>1.0000000000000568</v>
      </c>
      <c r="N80" s="331">
        <f t="shared" si="10"/>
        <v>1455.5166666666667</v>
      </c>
    </row>
    <row r="81" spans="1:14" ht="9.75">
      <c r="A81" s="93">
        <f t="shared" si="8"/>
        <v>79</v>
      </c>
      <c r="B81" s="240" t="s">
        <v>342</v>
      </c>
      <c r="C81" s="322"/>
      <c r="D81" s="322">
        <v>254.83333333333334</v>
      </c>
      <c r="E81" s="322"/>
      <c r="F81" s="322"/>
      <c r="G81" s="322"/>
      <c r="H81" s="322"/>
      <c r="I81" s="322"/>
      <c r="J81" s="354">
        <v>140.6</v>
      </c>
      <c r="K81" s="324"/>
      <c r="L81" s="317">
        <f t="shared" si="7"/>
        <v>395.43333333333334</v>
      </c>
      <c r="M81" s="247">
        <f t="shared" si="9"/>
        <v>1.4166666666666288</v>
      </c>
      <c r="N81" s="331">
        <f t="shared" si="10"/>
        <v>1456.9333333333332</v>
      </c>
    </row>
    <row r="82" spans="1:14" ht="9.75">
      <c r="A82" s="93">
        <f t="shared" si="8"/>
        <v>80</v>
      </c>
      <c r="B82" s="240" t="s">
        <v>353</v>
      </c>
      <c r="C82" s="322"/>
      <c r="D82" s="322">
        <v>130.56666666666666</v>
      </c>
      <c r="E82" s="246">
        <v>260</v>
      </c>
      <c r="F82" s="322"/>
      <c r="G82" s="322"/>
      <c r="H82" s="322"/>
      <c r="I82" s="322"/>
      <c r="J82" s="354"/>
      <c r="K82" s="324"/>
      <c r="L82" s="317">
        <f t="shared" si="7"/>
        <v>390.56666666666666</v>
      </c>
      <c r="M82" s="247">
        <f t="shared" si="9"/>
        <v>4.866666666666674</v>
      </c>
      <c r="N82" s="331">
        <f t="shared" si="10"/>
        <v>1461.8</v>
      </c>
    </row>
    <row r="83" spans="1:14" ht="9.75">
      <c r="A83" s="93">
        <f t="shared" si="8"/>
        <v>81</v>
      </c>
      <c r="B83" s="244" t="s">
        <v>584</v>
      </c>
      <c r="C83" s="323"/>
      <c r="D83" s="323"/>
      <c r="E83" s="323"/>
      <c r="F83" s="323">
        <v>182.5</v>
      </c>
      <c r="G83" s="300">
        <v>206.41666666666666</v>
      </c>
      <c r="H83" s="322"/>
      <c r="I83" s="322"/>
      <c r="J83" s="354"/>
      <c r="K83" s="322"/>
      <c r="L83" s="317">
        <f t="shared" si="7"/>
        <v>388.91666666666663</v>
      </c>
      <c r="M83" s="247">
        <f t="shared" si="9"/>
        <v>1.650000000000034</v>
      </c>
      <c r="N83" s="331">
        <f t="shared" si="10"/>
        <v>1463.4499999999998</v>
      </c>
    </row>
    <row r="84" spans="1:14" ht="9.75">
      <c r="A84" s="93">
        <f t="shared" si="8"/>
        <v>82</v>
      </c>
      <c r="B84" s="241" t="s">
        <v>615</v>
      </c>
      <c r="C84" s="300">
        <v>125.73333333333333</v>
      </c>
      <c r="D84" s="322">
        <v>67.58333333333333</v>
      </c>
      <c r="E84" s="322"/>
      <c r="F84" s="322"/>
      <c r="G84" s="322"/>
      <c r="H84" s="325">
        <v>42.599999999999994</v>
      </c>
      <c r="I84" s="58">
        <v>133.13333333333333</v>
      </c>
      <c r="J84" s="354"/>
      <c r="K84" s="324"/>
      <c r="L84" s="317">
        <f t="shared" si="7"/>
        <v>369.04999999999995</v>
      </c>
      <c r="M84" s="247">
        <f t="shared" si="9"/>
        <v>19.866666666666674</v>
      </c>
      <c r="N84" s="331">
        <f t="shared" si="10"/>
        <v>1483.3166666666666</v>
      </c>
    </row>
    <row r="85" spans="1:14" ht="9.75">
      <c r="A85" s="93">
        <f t="shared" si="8"/>
        <v>83</v>
      </c>
      <c r="B85" s="244" t="s">
        <v>594</v>
      </c>
      <c r="C85" s="322"/>
      <c r="D85" s="322">
        <v>116.64999999999999</v>
      </c>
      <c r="E85" s="246">
        <v>48.900000000000006</v>
      </c>
      <c r="F85" s="323">
        <v>54.5</v>
      </c>
      <c r="G85" s="325">
        <v>73.78333333333332</v>
      </c>
      <c r="H85" s="322"/>
      <c r="I85" s="322"/>
      <c r="J85" s="354">
        <v>75.15</v>
      </c>
      <c r="K85" s="322"/>
      <c r="L85" s="317">
        <f t="shared" si="7"/>
        <v>368.98333333333335</v>
      </c>
      <c r="M85" s="247">
        <f t="shared" si="9"/>
        <v>0.06666666666660603</v>
      </c>
      <c r="N85" s="331">
        <f t="shared" si="10"/>
        <v>1483.3833333333332</v>
      </c>
    </row>
    <row r="86" spans="1:14" ht="9.75">
      <c r="A86" s="93">
        <f t="shared" si="8"/>
        <v>84</v>
      </c>
      <c r="B86" s="244" t="s">
        <v>518</v>
      </c>
      <c r="C86" s="322"/>
      <c r="D86" s="272"/>
      <c r="E86" s="246">
        <v>40</v>
      </c>
      <c r="F86" s="322"/>
      <c r="G86" s="322">
        <v>182.966666666667</v>
      </c>
      <c r="H86" s="322"/>
      <c r="I86" s="322"/>
      <c r="J86" s="354">
        <v>133.95</v>
      </c>
      <c r="K86" s="322"/>
      <c r="L86" s="317">
        <f t="shared" si="7"/>
        <v>356.91666666666697</v>
      </c>
      <c r="M86" s="247">
        <f t="shared" si="9"/>
        <v>12.066666666666379</v>
      </c>
      <c r="N86" s="331">
        <f t="shared" si="10"/>
        <v>1495.4499999999996</v>
      </c>
    </row>
    <row r="87" spans="1:14" ht="9.75">
      <c r="A87" s="93">
        <f t="shared" si="8"/>
        <v>85</v>
      </c>
      <c r="B87" s="241" t="s">
        <v>483</v>
      </c>
      <c r="C87" s="300">
        <v>69.73333333333333</v>
      </c>
      <c r="D87" s="322">
        <v>99.86666666666669</v>
      </c>
      <c r="E87" s="246">
        <v>70.61666666666667</v>
      </c>
      <c r="F87" s="322"/>
      <c r="G87" s="322"/>
      <c r="H87" s="322"/>
      <c r="I87" s="58">
        <v>108.65000000000002</v>
      </c>
      <c r="J87" s="354"/>
      <c r="K87" s="300"/>
      <c r="L87" s="317">
        <f t="shared" si="7"/>
        <v>348.86666666666673</v>
      </c>
      <c r="M87" s="247">
        <f t="shared" si="9"/>
        <v>8.050000000000239</v>
      </c>
      <c r="N87" s="331">
        <f t="shared" si="10"/>
        <v>1503.4999999999998</v>
      </c>
    </row>
    <row r="88" spans="1:14" ht="9.75">
      <c r="A88" s="93">
        <f t="shared" si="8"/>
        <v>86</v>
      </c>
      <c r="B88" s="244" t="s">
        <v>322</v>
      </c>
      <c r="C88" s="322"/>
      <c r="D88" s="322">
        <v>201.31666666666666</v>
      </c>
      <c r="E88" s="246">
        <v>140.73333333333335</v>
      </c>
      <c r="F88" s="322"/>
      <c r="G88" s="322"/>
      <c r="H88" s="322"/>
      <c r="I88" s="322"/>
      <c r="J88" s="354"/>
      <c r="K88" s="322"/>
      <c r="L88" s="317">
        <f t="shared" si="7"/>
        <v>342.05</v>
      </c>
      <c r="M88" s="247">
        <f t="shared" si="9"/>
        <v>6.81666666666672</v>
      </c>
      <c r="N88" s="331">
        <f t="shared" si="10"/>
        <v>1510.3166666666666</v>
      </c>
    </row>
    <row r="89" spans="1:14" ht="9.75">
      <c r="A89" s="93">
        <f t="shared" si="8"/>
        <v>87</v>
      </c>
      <c r="B89" s="241" t="s">
        <v>147</v>
      </c>
      <c r="C89" s="300">
        <v>130.7</v>
      </c>
      <c r="D89" s="325"/>
      <c r="E89" s="246">
        <v>211.16666666666666</v>
      </c>
      <c r="F89" s="322"/>
      <c r="G89" s="322"/>
      <c r="H89" s="322"/>
      <c r="I89" s="322"/>
      <c r="J89" s="354"/>
      <c r="K89" s="322"/>
      <c r="L89" s="317">
        <f t="shared" si="7"/>
        <v>341.8666666666667</v>
      </c>
      <c r="M89" s="247">
        <f t="shared" si="9"/>
        <v>0.18333333333333712</v>
      </c>
      <c r="N89" s="331">
        <f t="shared" si="10"/>
        <v>1510.5</v>
      </c>
    </row>
    <row r="90" spans="1:14" ht="9.75">
      <c r="A90" s="93">
        <f t="shared" si="8"/>
        <v>88</v>
      </c>
      <c r="B90" s="241" t="s">
        <v>229</v>
      </c>
      <c r="C90" s="300">
        <v>116.66666666666667</v>
      </c>
      <c r="D90" s="322"/>
      <c r="E90" s="246">
        <v>133.08333333333334</v>
      </c>
      <c r="F90" s="322"/>
      <c r="G90" s="322">
        <v>86.13333333333334</v>
      </c>
      <c r="H90" s="322"/>
      <c r="I90" s="322"/>
      <c r="J90" s="354"/>
      <c r="K90" s="322"/>
      <c r="L90" s="317">
        <f t="shared" si="7"/>
        <v>335.8833333333333</v>
      </c>
      <c r="M90" s="247">
        <f t="shared" si="9"/>
        <v>5.9833333333333485</v>
      </c>
      <c r="N90" s="331">
        <f t="shared" si="10"/>
        <v>1516.4833333333331</v>
      </c>
    </row>
    <row r="91" spans="1:14" ht="9.75">
      <c r="A91" s="93">
        <f t="shared" si="8"/>
        <v>89</v>
      </c>
      <c r="B91" s="244" t="s">
        <v>585</v>
      </c>
      <c r="C91" s="323"/>
      <c r="D91" s="323"/>
      <c r="E91" s="323"/>
      <c r="F91" s="323">
        <v>155.23333333333335</v>
      </c>
      <c r="G91" s="322"/>
      <c r="H91" s="322">
        <v>177.75</v>
      </c>
      <c r="I91" s="322"/>
      <c r="J91" s="354"/>
      <c r="K91" s="322"/>
      <c r="L91" s="317">
        <f t="shared" si="7"/>
        <v>332.98333333333335</v>
      </c>
      <c r="M91" s="247">
        <f t="shared" si="9"/>
        <v>2.8999999999999773</v>
      </c>
      <c r="N91" s="331">
        <f t="shared" si="10"/>
        <v>1519.3833333333332</v>
      </c>
    </row>
    <row r="92" spans="1:14" ht="9.75">
      <c r="A92" s="93">
        <f t="shared" si="8"/>
        <v>90</v>
      </c>
      <c r="B92" s="244" t="s">
        <v>587</v>
      </c>
      <c r="C92" s="323"/>
      <c r="D92" s="323"/>
      <c r="E92" s="323"/>
      <c r="F92" s="323">
        <v>137.45</v>
      </c>
      <c r="G92" s="300">
        <v>40</v>
      </c>
      <c r="H92" s="322"/>
      <c r="I92" s="58">
        <v>68.46666666666667</v>
      </c>
      <c r="J92" s="354">
        <v>80</v>
      </c>
      <c r="K92" s="324"/>
      <c r="L92" s="317">
        <f t="shared" si="7"/>
        <v>325.91666666666663</v>
      </c>
      <c r="M92" s="247">
        <f t="shared" si="9"/>
        <v>7.06666666666672</v>
      </c>
      <c r="N92" s="331">
        <f t="shared" si="10"/>
        <v>1526.4499999999998</v>
      </c>
    </row>
    <row r="93" spans="1:14" ht="9.75">
      <c r="A93" s="93">
        <f t="shared" si="8"/>
        <v>91</v>
      </c>
      <c r="B93" s="241" t="s">
        <v>267</v>
      </c>
      <c r="C93" s="300">
        <v>45</v>
      </c>
      <c r="D93" s="322"/>
      <c r="E93" s="322"/>
      <c r="F93" s="322"/>
      <c r="G93" s="322">
        <v>144.08333333333331</v>
      </c>
      <c r="H93" s="322"/>
      <c r="I93" s="58">
        <v>135.8</v>
      </c>
      <c r="J93" s="354"/>
      <c r="K93" s="322"/>
      <c r="L93" s="317">
        <f t="shared" si="7"/>
        <v>324.8833333333333</v>
      </c>
      <c r="M93" s="247">
        <f>L92-L93</f>
        <v>1.033333333333303</v>
      </c>
      <c r="N93" s="331">
        <f>$L$3-L93</f>
        <v>1527.4833333333331</v>
      </c>
    </row>
    <row r="94" spans="1:14" ht="9.75">
      <c r="A94" s="93">
        <f t="shared" si="8"/>
        <v>92</v>
      </c>
      <c r="B94" s="241" t="s">
        <v>67</v>
      </c>
      <c r="C94" s="323"/>
      <c r="D94" s="322">
        <v>105.48333333333335</v>
      </c>
      <c r="E94" s="323"/>
      <c r="F94" s="323">
        <v>118.26666666666667</v>
      </c>
      <c r="G94" s="322"/>
      <c r="H94" s="322"/>
      <c r="I94" s="322"/>
      <c r="J94" s="354">
        <v>91.43333333333332</v>
      </c>
      <c r="K94" s="322"/>
      <c r="L94" s="317">
        <f t="shared" si="7"/>
        <v>315.18333333333334</v>
      </c>
      <c r="M94" s="247">
        <f>L93-L94</f>
        <v>9.699999999999989</v>
      </c>
      <c r="N94" s="331">
        <f>$L$3-L94</f>
        <v>1537.1833333333332</v>
      </c>
    </row>
    <row r="95" spans="1:14" ht="9.75">
      <c r="A95" s="93">
        <f t="shared" si="8"/>
        <v>93</v>
      </c>
      <c r="B95" s="244" t="s">
        <v>297</v>
      </c>
      <c r="C95" s="323"/>
      <c r="D95" s="323"/>
      <c r="E95" s="246">
        <v>69.71666666666667</v>
      </c>
      <c r="F95" s="323">
        <v>240</v>
      </c>
      <c r="G95" s="322"/>
      <c r="H95" s="322"/>
      <c r="I95" s="322"/>
      <c r="J95" s="354"/>
      <c r="K95" s="324"/>
      <c r="L95" s="317">
        <f t="shared" si="7"/>
        <v>309.7166666666667</v>
      </c>
      <c r="M95" s="247">
        <f t="shared" si="9"/>
        <v>5.46666666666664</v>
      </c>
      <c r="N95" s="331">
        <f t="shared" si="10"/>
        <v>1542.6499999999999</v>
      </c>
    </row>
    <row r="96" spans="1:14" ht="9.75">
      <c r="A96" s="93">
        <f t="shared" si="8"/>
        <v>94</v>
      </c>
      <c r="B96" s="240" t="s">
        <v>371</v>
      </c>
      <c r="C96" s="300">
        <v>136.61666666666667</v>
      </c>
      <c r="D96" s="322">
        <v>172.5666666666667</v>
      </c>
      <c r="E96" s="300"/>
      <c r="F96" s="322"/>
      <c r="G96" s="322"/>
      <c r="H96" s="322"/>
      <c r="I96" s="322"/>
      <c r="J96" s="354"/>
      <c r="K96" s="322"/>
      <c r="L96" s="317">
        <f t="shared" si="7"/>
        <v>309.1833333333334</v>
      </c>
      <c r="M96" s="247">
        <f t="shared" si="9"/>
        <v>0.533333333333303</v>
      </c>
      <c r="N96" s="331">
        <f t="shared" si="10"/>
        <v>1543.1833333333332</v>
      </c>
    </row>
    <row r="97" spans="1:14" ht="9.75">
      <c r="A97" s="93">
        <f t="shared" si="8"/>
        <v>95</v>
      </c>
      <c r="B97" s="240" t="s">
        <v>119</v>
      </c>
      <c r="C97" s="322"/>
      <c r="D97" s="322">
        <v>200.83333333333334</v>
      </c>
      <c r="E97" s="322"/>
      <c r="F97" s="322"/>
      <c r="G97" s="322"/>
      <c r="H97" s="325">
        <v>107.83333333333334</v>
      </c>
      <c r="I97" s="322"/>
      <c r="J97" s="354"/>
      <c r="K97" s="324"/>
      <c r="L97" s="317">
        <f t="shared" si="7"/>
        <v>308.6666666666667</v>
      </c>
      <c r="M97" s="247">
        <f t="shared" si="9"/>
        <v>0.5166666666667084</v>
      </c>
      <c r="N97" s="331">
        <f t="shared" si="10"/>
        <v>1543.6999999999998</v>
      </c>
    </row>
    <row r="98" spans="1:14" ht="9.75">
      <c r="A98" s="93">
        <f t="shared" si="8"/>
        <v>96</v>
      </c>
      <c r="B98" s="281" t="s">
        <v>81</v>
      </c>
      <c r="C98" s="323"/>
      <c r="D98" s="322">
        <v>88.94999999999999</v>
      </c>
      <c r="E98" s="323"/>
      <c r="F98" s="323">
        <v>60</v>
      </c>
      <c r="G98" s="322"/>
      <c r="H98" s="322"/>
      <c r="I98" s="58">
        <v>159.45</v>
      </c>
      <c r="J98" s="354"/>
      <c r="K98" s="322"/>
      <c r="L98" s="317">
        <f t="shared" si="7"/>
        <v>308.4</v>
      </c>
      <c r="M98" s="247">
        <f t="shared" si="9"/>
        <v>0.26666666666670835</v>
      </c>
      <c r="N98" s="331">
        <f t="shared" si="10"/>
        <v>1543.9666666666667</v>
      </c>
    </row>
    <row r="99" spans="1:14" ht="9.75">
      <c r="A99" s="93">
        <f t="shared" si="8"/>
        <v>97</v>
      </c>
      <c r="B99" s="241" t="s">
        <v>184</v>
      </c>
      <c r="C99" s="300">
        <v>119</v>
      </c>
      <c r="D99" s="322">
        <v>185.16666666666666</v>
      </c>
      <c r="E99" s="322"/>
      <c r="F99" s="322"/>
      <c r="G99" s="322"/>
      <c r="H99" s="322"/>
      <c r="I99" s="322"/>
      <c r="J99" s="354"/>
      <c r="K99" s="322"/>
      <c r="L99" s="317">
        <f aca="true" t="shared" si="11" ref="L99:L130">SUM(C99:J99)</f>
        <v>304.16666666666663</v>
      </c>
      <c r="M99" s="247">
        <f t="shared" si="9"/>
        <v>4.2333333333333485</v>
      </c>
      <c r="N99" s="331">
        <f t="shared" si="10"/>
        <v>1548.1999999999998</v>
      </c>
    </row>
    <row r="100" spans="1:14" ht="9.75">
      <c r="A100" s="93">
        <f t="shared" si="8"/>
        <v>98</v>
      </c>
      <c r="B100" s="242" t="s">
        <v>701</v>
      </c>
      <c r="C100" s="322"/>
      <c r="D100" s="329"/>
      <c r="E100" s="322"/>
      <c r="F100" s="322"/>
      <c r="G100" s="322"/>
      <c r="H100" s="322">
        <v>157</v>
      </c>
      <c r="I100" s="58">
        <v>139.35</v>
      </c>
      <c r="J100" s="354"/>
      <c r="K100" s="322"/>
      <c r="L100" s="317">
        <f t="shared" si="11"/>
        <v>296.35</v>
      </c>
      <c r="M100" s="247">
        <f t="shared" si="9"/>
        <v>7.816666666666606</v>
      </c>
      <c r="N100" s="331">
        <f t="shared" si="10"/>
        <v>1556.0166666666664</v>
      </c>
    </row>
    <row r="101" spans="1:14" ht="9.75">
      <c r="A101" s="93">
        <f t="shared" si="8"/>
        <v>99</v>
      </c>
      <c r="B101" s="244" t="s">
        <v>660</v>
      </c>
      <c r="C101" s="322"/>
      <c r="D101" s="328"/>
      <c r="E101" s="246"/>
      <c r="F101" s="322"/>
      <c r="G101" s="300">
        <v>71.75</v>
      </c>
      <c r="H101" s="322">
        <v>92.2</v>
      </c>
      <c r="I101" s="322"/>
      <c r="J101" s="354">
        <v>130.28333333333333</v>
      </c>
      <c r="K101" s="324"/>
      <c r="L101" s="317">
        <f t="shared" si="11"/>
        <v>294.23333333333335</v>
      </c>
      <c r="M101" s="247">
        <f t="shared" si="9"/>
        <v>2.1166666666666742</v>
      </c>
      <c r="N101" s="331">
        <f t="shared" si="10"/>
        <v>1558.1333333333332</v>
      </c>
    </row>
    <row r="102" spans="1:14" ht="9.75">
      <c r="A102" s="93">
        <f t="shared" si="8"/>
        <v>100</v>
      </c>
      <c r="B102" s="241" t="s">
        <v>477</v>
      </c>
      <c r="C102" s="272"/>
      <c r="D102" s="325"/>
      <c r="E102" s="246">
        <v>131.88333333333333</v>
      </c>
      <c r="F102" s="323">
        <v>152.75</v>
      </c>
      <c r="G102" s="322"/>
      <c r="H102" s="322"/>
      <c r="I102" s="322"/>
      <c r="J102" s="354"/>
      <c r="K102" s="324"/>
      <c r="L102" s="317">
        <f t="shared" si="11"/>
        <v>284.6333333333333</v>
      </c>
      <c r="M102" s="247">
        <f t="shared" si="9"/>
        <v>9.600000000000023</v>
      </c>
      <c r="N102" s="331">
        <f t="shared" si="10"/>
        <v>1567.7333333333331</v>
      </c>
    </row>
    <row r="103" spans="1:14" ht="9.75">
      <c r="A103" s="93">
        <f t="shared" si="8"/>
        <v>101</v>
      </c>
      <c r="B103" s="240" t="s">
        <v>773</v>
      </c>
      <c r="C103" s="324"/>
      <c r="D103" s="273"/>
      <c r="E103" s="324"/>
      <c r="F103" s="273"/>
      <c r="G103" s="324"/>
      <c r="H103" s="324"/>
      <c r="I103" s="58">
        <v>91.81666666666668</v>
      </c>
      <c r="J103" s="354">
        <v>186.04999999999995</v>
      </c>
      <c r="K103" s="324"/>
      <c r="L103" s="317">
        <f t="shared" si="11"/>
        <v>277.8666666666666</v>
      </c>
      <c r="M103" s="247">
        <f t="shared" si="9"/>
        <v>6.766666666666708</v>
      </c>
      <c r="N103" s="331">
        <f t="shared" si="10"/>
        <v>1574.5</v>
      </c>
    </row>
    <row r="104" spans="1:14" ht="9.75">
      <c r="A104" s="93">
        <f t="shared" si="8"/>
        <v>102</v>
      </c>
      <c r="B104" s="265" t="s">
        <v>313</v>
      </c>
      <c r="C104" s="327"/>
      <c r="D104" s="322">
        <v>277.28333333333336</v>
      </c>
      <c r="E104" s="300"/>
      <c r="F104" s="322"/>
      <c r="G104" s="322"/>
      <c r="H104" s="322"/>
      <c r="I104" s="322"/>
      <c r="J104" s="354"/>
      <c r="K104" s="322"/>
      <c r="L104" s="317">
        <f t="shared" si="11"/>
        <v>277.28333333333336</v>
      </c>
      <c r="M104" s="247">
        <f t="shared" si="9"/>
        <v>0.5833333333332575</v>
      </c>
      <c r="N104" s="331">
        <f t="shared" si="10"/>
        <v>1575.0833333333333</v>
      </c>
    </row>
    <row r="105" spans="1:14" ht="9.75">
      <c r="A105" s="93">
        <f t="shared" si="8"/>
        <v>103</v>
      </c>
      <c r="B105" s="241" t="s">
        <v>295</v>
      </c>
      <c r="C105" s="323"/>
      <c r="D105" s="323"/>
      <c r="E105" s="323"/>
      <c r="F105" s="323">
        <v>274.98333333333335</v>
      </c>
      <c r="G105" s="322"/>
      <c r="H105" s="322"/>
      <c r="I105" s="322"/>
      <c r="J105" s="354"/>
      <c r="K105" s="324"/>
      <c r="L105" s="317">
        <f t="shared" si="11"/>
        <v>274.98333333333335</v>
      </c>
      <c r="M105" s="247">
        <f t="shared" si="9"/>
        <v>2.3000000000000114</v>
      </c>
      <c r="N105" s="331">
        <f t="shared" si="10"/>
        <v>1577.3833333333332</v>
      </c>
    </row>
    <row r="106" spans="1:14" ht="9.75">
      <c r="A106" s="93">
        <f t="shared" si="8"/>
        <v>104</v>
      </c>
      <c r="B106" s="240" t="s">
        <v>484</v>
      </c>
      <c r="C106" s="324"/>
      <c r="D106" s="273"/>
      <c r="E106" s="324"/>
      <c r="F106" s="273"/>
      <c r="G106" s="324"/>
      <c r="H106" s="324"/>
      <c r="I106" s="58">
        <v>271.9</v>
      </c>
      <c r="J106" s="354"/>
      <c r="K106" s="322"/>
      <c r="L106" s="317">
        <f t="shared" si="11"/>
        <v>271.9</v>
      </c>
      <c r="M106" s="247">
        <f t="shared" si="9"/>
        <v>3.0833333333333712</v>
      </c>
      <c r="N106" s="331">
        <f t="shared" si="10"/>
        <v>1580.4666666666667</v>
      </c>
    </row>
    <row r="107" spans="1:14" ht="9.75">
      <c r="A107" s="93">
        <f t="shared" si="8"/>
        <v>105</v>
      </c>
      <c r="B107" s="243" t="s">
        <v>626</v>
      </c>
      <c r="C107" s="272"/>
      <c r="D107" s="300"/>
      <c r="E107" s="300"/>
      <c r="F107" s="325"/>
      <c r="G107" s="322">
        <v>267.8333333333333</v>
      </c>
      <c r="H107" s="322"/>
      <c r="I107" s="322"/>
      <c r="J107" s="354"/>
      <c r="K107" s="324"/>
      <c r="L107" s="317">
        <f t="shared" si="11"/>
        <v>267.8333333333333</v>
      </c>
      <c r="M107" s="247">
        <f t="shared" si="9"/>
        <v>4.066666666666663</v>
      </c>
      <c r="N107" s="331">
        <f t="shared" si="10"/>
        <v>1584.5333333333333</v>
      </c>
    </row>
    <row r="108" spans="1:14" ht="9.75">
      <c r="A108" s="93">
        <f t="shared" si="8"/>
        <v>106</v>
      </c>
      <c r="B108" s="244" t="s">
        <v>595</v>
      </c>
      <c r="C108" s="323"/>
      <c r="D108" s="323"/>
      <c r="E108" s="323"/>
      <c r="F108" s="323">
        <v>49.03333333333333</v>
      </c>
      <c r="G108" s="322"/>
      <c r="H108" s="322"/>
      <c r="I108" s="322"/>
      <c r="J108" s="354">
        <v>218.78333333333333</v>
      </c>
      <c r="K108" s="324"/>
      <c r="L108" s="317">
        <f t="shared" si="11"/>
        <v>267.81666666666666</v>
      </c>
      <c r="M108" s="247">
        <f t="shared" si="9"/>
        <v>0.01666666666665151</v>
      </c>
      <c r="N108" s="331">
        <f t="shared" si="10"/>
        <v>1584.55</v>
      </c>
    </row>
    <row r="109" spans="1:14" ht="9.75">
      <c r="A109" s="93">
        <f t="shared" si="8"/>
        <v>107</v>
      </c>
      <c r="B109" s="244" t="s">
        <v>643</v>
      </c>
      <c r="C109" s="322"/>
      <c r="D109" s="322">
        <v>97.13333333333331</v>
      </c>
      <c r="E109" s="323"/>
      <c r="F109" s="323"/>
      <c r="G109" s="325">
        <v>166.7333333333334</v>
      </c>
      <c r="H109" s="322"/>
      <c r="I109" s="322"/>
      <c r="J109" s="354"/>
      <c r="K109" s="324"/>
      <c r="L109" s="317">
        <f t="shared" si="11"/>
        <v>263.86666666666673</v>
      </c>
      <c r="M109" s="247">
        <f t="shared" si="9"/>
        <v>3.949999999999932</v>
      </c>
      <c r="N109" s="331">
        <f t="shared" si="10"/>
        <v>1588.4999999999998</v>
      </c>
    </row>
    <row r="110" spans="1:14" ht="9.75">
      <c r="A110" s="93">
        <f t="shared" si="8"/>
        <v>108</v>
      </c>
      <c r="B110" s="240" t="s">
        <v>746</v>
      </c>
      <c r="C110" s="324"/>
      <c r="D110" s="273"/>
      <c r="E110" s="324"/>
      <c r="F110" s="273"/>
      <c r="G110" s="324"/>
      <c r="H110" s="324"/>
      <c r="I110" s="58">
        <v>260</v>
      </c>
      <c r="J110" s="354"/>
      <c r="K110" s="322"/>
      <c r="L110" s="317">
        <f t="shared" si="11"/>
        <v>260</v>
      </c>
      <c r="M110" s="247">
        <f t="shared" si="9"/>
        <v>3.866666666666731</v>
      </c>
      <c r="N110" s="331">
        <f t="shared" si="10"/>
        <v>1592.3666666666666</v>
      </c>
    </row>
    <row r="111" spans="1:14" ht="9.75">
      <c r="A111" s="93">
        <f t="shared" si="8"/>
        <v>109</v>
      </c>
      <c r="B111" s="243" t="s">
        <v>443</v>
      </c>
      <c r="C111" s="323"/>
      <c r="D111" s="323"/>
      <c r="E111" s="323"/>
      <c r="F111" s="323">
        <v>259.3833333333333</v>
      </c>
      <c r="G111" s="322"/>
      <c r="H111" s="322"/>
      <c r="I111" s="322"/>
      <c r="J111" s="354"/>
      <c r="K111" s="322"/>
      <c r="L111" s="317">
        <f t="shared" si="11"/>
        <v>259.3833333333333</v>
      </c>
      <c r="M111" s="247">
        <f t="shared" si="9"/>
        <v>0.6166666666666742</v>
      </c>
      <c r="N111" s="331">
        <f t="shared" si="10"/>
        <v>1592.9833333333331</v>
      </c>
    </row>
    <row r="112" spans="1:14" ht="9.75">
      <c r="A112" s="93">
        <f t="shared" si="8"/>
        <v>110</v>
      </c>
      <c r="B112" s="242" t="s">
        <v>647</v>
      </c>
      <c r="C112" s="322"/>
      <c r="D112" s="323"/>
      <c r="E112" s="323"/>
      <c r="F112" s="323"/>
      <c r="G112" s="325">
        <v>88.35</v>
      </c>
      <c r="H112" s="322"/>
      <c r="I112" s="58">
        <v>170.31666666666672</v>
      </c>
      <c r="J112" s="354"/>
      <c r="K112" s="322"/>
      <c r="L112" s="317">
        <f t="shared" si="11"/>
        <v>258.66666666666674</v>
      </c>
      <c r="M112" s="247">
        <f t="shared" si="9"/>
        <v>0.7166666666665833</v>
      </c>
      <c r="N112" s="331">
        <f t="shared" si="10"/>
        <v>1593.6999999999998</v>
      </c>
    </row>
    <row r="113" spans="1:14" ht="9.75">
      <c r="A113" s="93">
        <f t="shared" si="8"/>
        <v>111</v>
      </c>
      <c r="B113" s="274" t="s">
        <v>161</v>
      </c>
      <c r="C113" s="300">
        <v>258.15</v>
      </c>
      <c r="D113" s="326"/>
      <c r="E113" s="322"/>
      <c r="F113" s="322"/>
      <c r="G113" s="322"/>
      <c r="H113" s="322"/>
      <c r="I113" s="322"/>
      <c r="J113" s="354"/>
      <c r="K113" s="322"/>
      <c r="L113" s="317">
        <f t="shared" si="11"/>
        <v>258.15</v>
      </c>
      <c r="M113" s="247">
        <f t="shared" si="9"/>
        <v>0.5166666666667652</v>
      </c>
      <c r="N113" s="331">
        <f t="shared" si="10"/>
        <v>1594.2166666666667</v>
      </c>
    </row>
    <row r="114" spans="1:14" ht="9.75">
      <c r="A114" s="93">
        <f t="shared" si="8"/>
        <v>112</v>
      </c>
      <c r="B114" s="241" t="s">
        <v>330</v>
      </c>
      <c r="C114" s="272"/>
      <c r="D114" s="322">
        <v>252.71666666666667</v>
      </c>
      <c r="E114" s="322"/>
      <c r="F114" s="322"/>
      <c r="G114" s="322"/>
      <c r="H114" s="322"/>
      <c r="I114" s="322"/>
      <c r="J114" s="354"/>
      <c r="K114" s="324"/>
      <c r="L114" s="317">
        <f t="shared" si="11"/>
        <v>252.71666666666667</v>
      </c>
      <c r="M114" s="247">
        <f t="shared" si="9"/>
        <v>5.433333333333309</v>
      </c>
      <c r="N114" s="331">
        <f t="shared" si="10"/>
        <v>1599.6499999999999</v>
      </c>
    </row>
    <row r="115" spans="1:14" ht="9.75">
      <c r="A115" s="93">
        <f t="shared" si="8"/>
        <v>113</v>
      </c>
      <c r="B115" s="274" t="s">
        <v>163</v>
      </c>
      <c r="C115" s="300">
        <v>252.05</v>
      </c>
      <c r="D115" s="326"/>
      <c r="E115" s="322"/>
      <c r="F115" s="322"/>
      <c r="G115" s="322"/>
      <c r="H115" s="322"/>
      <c r="I115" s="322"/>
      <c r="J115" s="354"/>
      <c r="K115" s="322"/>
      <c r="L115" s="317">
        <f t="shared" si="11"/>
        <v>252.05</v>
      </c>
      <c r="M115" s="247">
        <f t="shared" si="9"/>
        <v>0.6666666666666572</v>
      </c>
      <c r="N115" s="331">
        <f t="shared" si="10"/>
        <v>1600.3166666666666</v>
      </c>
    </row>
    <row r="116" spans="1:14" ht="9.75">
      <c r="A116" s="93">
        <f t="shared" si="8"/>
        <v>114</v>
      </c>
      <c r="B116" s="244" t="s">
        <v>495</v>
      </c>
      <c r="C116" s="300">
        <v>80.16666666666664</v>
      </c>
      <c r="D116" s="272"/>
      <c r="E116" s="246">
        <v>171.5</v>
      </c>
      <c r="F116" s="322"/>
      <c r="G116" s="322"/>
      <c r="H116" s="300"/>
      <c r="I116" s="322"/>
      <c r="J116" s="354"/>
      <c r="K116" s="322"/>
      <c r="L116" s="317">
        <f t="shared" si="11"/>
        <v>251.66666666666663</v>
      </c>
      <c r="M116" s="247">
        <f t="shared" si="9"/>
        <v>0.3833333333333826</v>
      </c>
      <c r="N116" s="331">
        <f t="shared" si="10"/>
        <v>1600.6999999999998</v>
      </c>
    </row>
    <row r="117" spans="1:14" ht="9.75">
      <c r="A117" s="93">
        <f t="shared" si="8"/>
        <v>115</v>
      </c>
      <c r="B117" s="265" t="s">
        <v>622</v>
      </c>
      <c r="C117" s="327"/>
      <c r="D117" s="322"/>
      <c r="E117" s="322"/>
      <c r="F117" s="322"/>
      <c r="G117" s="300">
        <v>251.45</v>
      </c>
      <c r="H117" s="322"/>
      <c r="I117" s="322"/>
      <c r="J117" s="354"/>
      <c r="K117" s="322"/>
      <c r="L117" s="317">
        <f t="shared" si="11"/>
        <v>251.45</v>
      </c>
      <c r="M117" s="247">
        <f t="shared" si="9"/>
        <v>0.21666666666664014</v>
      </c>
      <c r="N117" s="331">
        <f t="shared" si="10"/>
        <v>1600.9166666666665</v>
      </c>
    </row>
    <row r="118" spans="1:14" ht="9.75">
      <c r="A118" s="93">
        <f t="shared" si="8"/>
        <v>116</v>
      </c>
      <c r="B118" s="240" t="s">
        <v>748</v>
      </c>
      <c r="C118" s="324"/>
      <c r="D118" s="273"/>
      <c r="E118" s="324"/>
      <c r="F118" s="273"/>
      <c r="G118" s="324"/>
      <c r="H118" s="324"/>
      <c r="I118" s="58">
        <v>251.25</v>
      </c>
      <c r="J118" s="354"/>
      <c r="K118" s="324"/>
      <c r="L118" s="317">
        <f t="shared" si="11"/>
        <v>251.25</v>
      </c>
      <c r="M118" s="247">
        <f t="shared" si="9"/>
        <v>0.19999999999998863</v>
      </c>
      <c r="N118" s="331">
        <f t="shared" si="10"/>
        <v>1601.1166666666666</v>
      </c>
    </row>
    <row r="119" spans="1:14" ht="9.75">
      <c r="A119" s="93">
        <f t="shared" si="8"/>
        <v>117</v>
      </c>
      <c r="B119" s="275" t="s">
        <v>828</v>
      </c>
      <c r="C119" s="301"/>
      <c r="D119" s="247"/>
      <c r="E119" s="247"/>
      <c r="F119" s="301"/>
      <c r="G119" s="301"/>
      <c r="H119" s="247"/>
      <c r="I119" s="301"/>
      <c r="J119" s="354">
        <v>251.1</v>
      </c>
      <c r="K119" s="322"/>
      <c r="L119" s="317">
        <f t="shared" si="11"/>
        <v>251.1</v>
      </c>
      <c r="M119" s="247">
        <f t="shared" si="9"/>
        <v>0.15000000000000568</v>
      </c>
      <c r="N119" s="331">
        <f t="shared" si="10"/>
        <v>1601.2666666666667</v>
      </c>
    </row>
    <row r="120" spans="1:14" ht="9.75">
      <c r="A120" s="93">
        <f t="shared" si="8"/>
        <v>118</v>
      </c>
      <c r="B120" s="244" t="s">
        <v>357</v>
      </c>
      <c r="C120" s="322"/>
      <c r="D120" s="322">
        <v>105.18333333333335</v>
      </c>
      <c r="E120" s="246">
        <v>82.28333333333333</v>
      </c>
      <c r="F120" s="323">
        <v>60</v>
      </c>
      <c r="G120" s="322"/>
      <c r="H120" s="322"/>
      <c r="I120" s="322"/>
      <c r="J120" s="354"/>
      <c r="K120" s="322"/>
      <c r="L120" s="317">
        <f t="shared" si="11"/>
        <v>247.4666666666667</v>
      </c>
      <c r="M120" s="247">
        <f t="shared" si="9"/>
        <v>3.6333333333332973</v>
      </c>
      <c r="N120" s="331">
        <f t="shared" si="10"/>
        <v>1604.8999999999999</v>
      </c>
    </row>
    <row r="121" spans="1:14" ht="9.75">
      <c r="A121" s="93">
        <f t="shared" si="8"/>
        <v>119</v>
      </c>
      <c r="B121" s="258" t="s">
        <v>705</v>
      </c>
      <c r="C121" s="276"/>
      <c r="D121" s="322">
        <v>151.6</v>
      </c>
      <c r="E121" s="322"/>
      <c r="F121" s="322"/>
      <c r="G121" s="322"/>
      <c r="H121" s="325">
        <v>94.33333333333334</v>
      </c>
      <c r="I121" s="322"/>
      <c r="J121" s="354"/>
      <c r="K121" s="322"/>
      <c r="L121" s="317">
        <f t="shared" si="11"/>
        <v>245.93333333333334</v>
      </c>
      <c r="M121" s="247">
        <f t="shared" si="9"/>
        <v>1.5333333333333599</v>
      </c>
      <c r="N121" s="331">
        <f t="shared" si="10"/>
        <v>1606.4333333333332</v>
      </c>
    </row>
    <row r="122" spans="1:14" ht="9.75">
      <c r="A122" s="93">
        <f t="shared" si="8"/>
        <v>120</v>
      </c>
      <c r="B122" s="274" t="s">
        <v>165</v>
      </c>
      <c r="C122" s="300">
        <v>244.30000000000004</v>
      </c>
      <c r="D122" s="326"/>
      <c r="E122" s="322"/>
      <c r="F122" s="322"/>
      <c r="G122" s="322"/>
      <c r="H122" s="322"/>
      <c r="I122" s="322"/>
      <c r="J122" s="354"/>
      <c r="K122" s="322"/>
      <c r="L122" s="317">
        <f t="shared" si="11"/>
        <v>244.30000000000004</v>
      </c>
      <c r="M122" s="247">
        <f t="shared" si="9"/>
        <v>1.6333333333332973</v>
      </c>
      <c r="N122" s="331">
        <f t="shared" si="10"/>
        <v>1608.0666666666666</v>
      </c>
    </row>
    <row r="123" spans="1:14" ht="9.75">
      <c r="A123" s="93">
        <f t="shared" si="8"/>
        <v>121</v>
      </c>
      <c r="B123" s="244" t="s">
        <v>664</v>
      </c>
      <c r="C123" s="322"/>
      <c r="D123" s="328"/>
      <c r="E123" s="246">
        <v>190.05</v>
      </c>
      <c r="F123" s="322"/>
      <c r="G123" s="300">
        <v>53.08333333333333</v>
      </c>
      <c r="H123" s="322"/>
      <c r="I123" s="322"/>
      <c r="J123" s="354"/>
      <c r="K123" s="322"/>
      <c r="L123" s="317">
        <f t="shared" si="11"/>
        <v>243.13333333333333</v>
      </c>
      <c r="M123" s="247">
        <f t="shared" si="9"/>
        <v>1.166666666666714</v>
      </c>
      <c r="N123" s="331">
        <f t="shared" si="10"/>
        <v>1609.2333333333331</v>
      </c>
    </row>
    <row r="124" spans="1:14" ht="9.75">
      <c r="A124" s="93">
        <f t="shared" si="8"/>
        <v>122</v>
      </c>
      <c r="B124" s="241" t="s">
        <v>540</v>
      </c>
      <c r="C124" s="323"/>
      <c r="D124" s="323"/>
      <c r="E124" s="323"/>
      <c r="F124" s="323">
        <v>123.28333333333333</v>
      </c>
      <c r="G124" s="322"/>
      <c r="H124" s="322"/>
      <c r="I124" s="322"/>
      <c r="J124" s="354">
        <v>119.13333333333331</v>
      </c>
      <c r="K124" s="324"/>
      <c r="L124" s="317">
        <f t="shared" si="11"/>
        <v>242.41666666666663</v>
      </c>
      <c r="M124" s="247">
        <f t="shared" si="9"/>
        <v>0.716666666666697</v>
      </c>
      <c r="N124" s="331">
        <f t="shared" si="10"/>
        <v>1609.9499999999998</v>
      </c>
    </row>
    <row r="125" spans="1:14" ht="9.75">
      <c r="A125" s="93">
        <f t="shared" si="8"/>
        <v>123</v>
      </c>
      <c r="B125" s="265" t="s">
        <v>314</v>
      </c>
      <c r="C125" s="327"/>
      <c r="D125" s="322">
        <v>241.6</v>
      </c>
      <c r="E125" s="322"/>
      <c r="F125" s="322"/>
      <c r="G125" s="322"/>
      <c r="H125" s="322"/>
      <c r="I125" s="322"/>
      <c r="J125" s="354"/>
      <c r="K125" s="322"/>
      <c r="L125" s="317">
        <f t="shared" si="11"/>
        <v>241.6</v>
      </c>
      <c r="M125" s="247">
        <f t="shared" si="9"/>
        <v>0.8166666666666345</v>
      </c>
      <c r="N125" s="331">
        <f t="shared" si="10"/>
        <v>1610.7666666666667</v>
      </c>
    </row>
    <row r="126" spans="1:14" ht="9.75">
      <c r="A126" s="93">
        <f t="shared" si="8"/>
        <v>124</v>
      </c>
      <c r="B126" s="244" t="s">
        <v>515</v>
      </c>
      <c r="C126" s="322"/>
      <c r="D126" s="328"/>
      <c r="E126" s="246">
        <v>56.900000000000006</v>
      </c>
      <c r="F126" s="323">
        <v>60</v>
      </c>
      <c r="G126" s="322"/>
      <c r="H126" s="322"/>
      <c r="I126" s="58">
        <v>117.86666666666665</v>
      </c>
      <c r="J126" s="354"/>
      <c r="K126" s="322"/>
      <c r="L126" s="317">
        <f t="shared" si="11"/>
        <v>234.76666666666665</v>
      </c>
      <c r="M126" s="247">
        <f t="shared" si="9"/>
        <v>6.833333333333343</v>
      </c>
      <c r="N126" s="331">
        <f t="shared" si="10"/>
        <v>1617.6</v>
      </c>
    </row>
    <row r="127" spans="1:14" ht="9.75">
      <c r="A127" s="93">
        <f t="shared" si="8"/>
        <v>125</v>
      </c>
      <c r="B127" s="274" t="s">
        <v>167</v>
      </c>
      <c r="C127" s="300">
        <v>233.55</v>
      </c>
      <c r="D127" s="326"/>
      <c r="E127" s="322"/>
      <c r="F127" s="322"/>
      <c r="G127" s="322"/>
      <c r="H127" s="322"/>
      <c r="I127" s="322"/>
      <c r="J127" s="354"/>
      <c r="K127" s="324"/>
      <c r="L127" s="317">
        <f t="shared" si="11"/>
        <v>233.55</v>
      </c>
      <c r="M127" s="247">
        <f t="shared" si="9"/>
        <v>1.2166666666666401</v>
      </c>
      <c r="N127" s="331">
        <f t="shared" si="10"/>
        <v>1618.8166666666666</v>
      </c>
    </row>
    <row r="128" spans="1:14" ht="9.75">
      <c r="A128" s="93">
        <f t="shared" si="8"/>
        <v>126</v>
      </c>
      <c r="B128" s="244" t="s">
        <v>669</v>
      </c>
      <c r="C128" s="322"/>
      <c r="D128" s="328"/>
      <c r="E128" s="246"/>
      <c r="F128" s="322"/>
      <c r="G128" s="300">
        <v>40</v>
      </c>
      <c r="H128" s="322">
        <v>127.3</v>
      </c>
      <c r="I128" s="58">
        <v>63.233333333333334</v>
      </c>
      <c r="J128" s="354"/>
      <c r="K128" s="322"/>
      <c r="L128" s="317">
        <f t="shared" si="11"/>
        <v>230.53333333333336</v>
      </c>
      <c r="M128" s="247">
        <f t="shared" si="9"/>
        <v>3.0166666666666515</v>
      </c>
      <c r="N128" s="331">
        <f t="shared" si="10"/>
        <v>1621.8333333333333</v>
      </c>
    </row>
    <row r="129" spans="1:14" ht="9.75">
      <c r="A129" s="93">
        <f t="shared" si="8"/>
        <v>127</v>
      </c>
      <c r="B129" s="274" t="s">
        <v>169</v>
      </c>
      <c r="C129" s="300">
        <v>225.68333333333334</v>
      </c>
      <c r="D129" s="322"/>
      <c r="E129" s="322"/>
      <c r="F129" s="322"/>
      <c r="G129" s="322"/>
      <c r="H129" s="322"/>
      <c r="I129" s="322"/>
      <c r="J129" s="354"/>
      <c r="K129" s="322"/>
      <c r="L129" s="317">
        <f t="shared" si="11"/>
        <v>225.68333333333334</v>
      </c>
      <c r="M129" s="247">
        <f t="shared" si="9"/>
        <v>4.850000000000023</v>
      </c>
      <c r="N129" s="331">
        <f t="shared" si="10"/>
        <v>1626.6833333333332</v>
      </c>
    </row>
    <row r="130" spans="1:14" ht="9.75">
      <c r="A130" s="93">
        <f t="shared" si="8"/>
        <v>128</v>
      </c>
      <c r="B130" s="275" t="s">
        <v>801</v>
      </c>
      <c r="C130" s="301"/>
      <c r="D130" s="247"/>
      <c r="E130" s="247"/>
      <c r="F130" s="301"/>
      <c r="G130" s="301"/>
      <c r="H130" s="247"/>
      <c r="I130" s="301"/>
      <c r="J130" s="354">
        <v>221.7</v>
      </c>
      <c r="K130" s="322"/>
      <c r="L130" s="317">
        <f t="shared" si="11"/>
        <v>221.7</v>
      </c>
      <c r="M130" s="247">
        <f t="shared" si="9"/>
        <v>3.9833333333333485</v>
      </c>
      <c r="N130" s="331">
        <f t="shared" si="10"/>
        <v>1630.6666666666665</v>
      </c>
    </row>
    <row r="131" spans="1:14" ht="9.75">
      <c r="A131" s="93">
        <f t="shared" si="8"/>
        <v>129</v>
      </c>
      <c r="B131" s="244" t="s">
        <v>502</v>
      </c>
      <c r="C131" s="322"/>
      <c r="D131" s="328"/>
      <c r="E131" s="246">
        <v>125.73333333333333</v>
      </c>
      <c r="F131" s="322"/>
      <c r="G131" s="300">
        <v>91.06666666666668</v>
      </c>
      <c r="H131" s="322"/>
      <c r="I131" s="322"/>
      <c r="J131" s="354"/>
      <c r="K131" s="324"/>
      <c r="L131" s="317">
        <f aca="true" t="shared" si="12" ref="L131:L162">SUM(C131:J131)</f>
        <v>216.8</v>
      </c>
      <c r="M131" s="247">
        <f t="shared" si="9"/>
        <v>4.899999999999977</v>
      </c>
      <c r="N131" s="331">
        <f t="shared" si="10"/>
        <v>1635.5666666666666</v>
      </c>
    </row>
    <row r="132" spans="1:14" ht="9.75">
      <c r="A132" s="93">
        <f aca="true" t="shared" si="13" ref="A132:A195">A131+1</f>
        <v>130</v>
      </c>
      <c r="B132" s="244" t="s">
        <v>508</v>
      </c>
      <c r="C132" s="322"/>
      <c r="D132" s="328"/>
      <c r="E132" s="246">
        <v>90.4</v>
      </c>
      <c r="F132" s="300"/>
      <c r="G132" s="300">
        <v>125.24999999999999</v>
      </c>
      <c r="H132" s="322"/>
      <c r="I132" s="322"/>
      <c r="J132" s="354"/>
      <c r="K132" s="322"/>
      <c r="L132" s="317">
        <f t="shared" si="12"/>
        <v>215.64999999999998</v>
      </c>
      <c r="M132" s="247">
        <f t="shared" si="9"/>
        <v>1.150000000000034</v>
      </c>
      <c r="N132" s="331">
        <f t="shared" si="10"/>
        <v>1636.7166666666667</v>
      </c>
    </row>
    <row r="133" spans="1:14" ht="9.75">
      <c r="A133" s="93">
        <f t="shared" si="13"/>
        <v>131</v>
      </c>
      <c r="B133" s="240" t="s">
        <v>365</v>
      </c>
      <c r="C133" s="322"/>
      <c r="D133" s="322">
        <v>206.58333333333334</v>
      </c>
      <c r="E133" s="322"/>
      <c r="F133" s="322"/>
      <c r="G133" s="322"/>
      <c r="H133" s="322"/>
      <c r="I133" s="322"/>
      <c r="J133" s="354"/>
      <c r="K133" s="322"/>
      <c r="L133" s="317">
        <f t="shared" si="12"/>
        <v>206.58333333333334</v>
      </c>
      <c r="M133" s="247">
        <f aca="true" t="shared" si="14" ref="M133:M142">L132-L133</f>
        <v>9.066666666666634</v>
      </c>
      <c r="N133" s="331">
        <f aca="true" t="shared" si="15" ref="N133:N142">$L$3-L133</f>
        <v>1645.7833333333333</v>
      </c>
    </row>
    <row r="134" spans="1:14" ht="9.75">
      <c r="A134" s="93">
        <f t="shared" si="13"/>
        <v>132</v>
      </c>
      <c r="B134" s="275" t="s">
        <v>803</v>
      </c>
      <c r="C134" s="301"/>
      <c r="D134" s="247"/>
      <c r="E134" s="247"/>
      <c r="F134" s="301"/>
      <c r="G134" s="301"/>
      <c r="H134" s="247"/>
      <c r="I134" s="301"/>
      <c r="J134" s="354">
        <v>202</v>
      </c>
      <c r="K134" s="324"/>
      <c r="L134" s="317">
        <f t="shared" si="12"/>
        <v>202</v>
      </c>
      <c r="M134" s="247">
        <f t="shared" si="14"/>
        <v>4.583333333333343</v>
      </c>
      <c r="N134" s="331">
        <f t="shared" si="15"/>
        <v>1650.3666666666666</v>
      </c>
    </row>
    <row r="135" spans="1:14" ht="9.75">
      <c r="A135" s="93">
        <f t="shared" si="13"/>
        <v>133</v>
      </c>
      <c r="B135" s="240" t="s">
        <v>376</v>
      </c>
      <c r="C135" s="322"/>
      <c r="D135" s="322">
        <v>75.56666666666665</v>
      </c>
      <c r="E135" s="322"/>
      <c r="F135" s="322"/>
      <c r="G135" s="300">
        <v>84.60000000000001</v>
      </c>
      <c r="H135" s="322">
        <v>40</v>
      </c>
      <c r="I135" s="322"/>
      <c r="J135" s="354"/>
      <c r="K135" s="324"/>
      <c r="L135" s="317">
        <f t="shared" si="12"/>
        <v>200.16666666666666</v>
      </c>
      <c r="M135" s="247">
        <f>L134-L135</f>
        <v>1.8333333333333428</v>
      </c>
      <c r="N135" s="331">
        <f>$L$3-L135</f>
        <v>1652.1999999999998</v>
      </c>
    </row>
    <row r="136" spans="1:14" ht="9.75">
      <c r="A136" s="93">
        <f t="shared" si="13"/>
        <v>134</v>
      </c>
      <c r="B136" s="243" t="s">
        <v>629</v>
      </c>
      <c r="C136" s="272"/>
      <c r="D136" s="300"/>
      <c r="E136" s="300"/>
      <c r="F136" s="325"/>
      <c r="G136" s="322">
        <v>197.9166666666666</v>
      </c>
      <c r="H136" s="322"/>
      <c r="I136" s="322"/>
      <c r="J136" s="354"/>
      <c r="K136" s="322"/>
      <c r="L136" s="317">
        <f t="shared" si="12"/>
        <v>197.9166666666666</v>
      </c>
      <c r="M136" s="247">
        <f>L135-L136</f>
        <v>2.250000000000057</v>
      </c>
      <c r="N136" s="331">
        <f>$L$3-L136</f>
        <v>1654.45</v>
      </c>
    </row>
    <row r="137" spans="1:14" ht="9.75">
      <c r="A137" s="93">
        <f t="shared" si="13"/>
        <v>135</v>
      </c>
      <c r="B137" s="243" t="s">
        <v>576</v>
      </c>
      <c r="C137" s="323"/>
      <c r="D137" s="323"/>
      <c r="E137" s="323"/>
      <c r="F137" s="323">
        <v>196.95</v>
      </c>
      <c r="G137" s="322"/>
      <c r="H137" s="322"/>
      <c r="I137" s="322"/>
      <c r="J137" s="354"/>
      <c r="K137" s="324"/>
      <c r="L137" s="317">
        <f t="shared" si="12"/>
        <v>196.95</v>
      </c>
      <c r="M137" s="247">
        <f t="shared" si="14"/>
        <v>0.9666666666666117</v>
      </c>
      <c r="N137" s="331">
        <f t="shared" si="15"/>
        <v>1655.4166666666665</v>
      </c>
    </row>
    <row r="138" spans="1:14" ht="9.75">
      <c r="A138" s="93">
        <f t="shared" si="13"/>
        <v>136</v>
      </c>
      <c r="B138" s="282" t="s">
        <v>693</v>
      </c>
      <c r="C138" s="276"/>
      <c r="D138" s="272"/>
      <c r="E138" s="322"/>
      <c r="F138" s="322"/>
      <c r="G138" s="322"/>
      <c r="H138" s="322">
        <v>196.26666666666668</v>
      </c>
      <c r="I138" s="322"/>
      <c r="J138" s="354"/>
      <c r="K138" s="322"/>
      <c r="L138" s="317">
        <f t="shared" si="12"/>
        <v>196.26666666666668</v>
      </c>
      <c r="M138" s="247">
        <f t="shared" si="14"/>
        <v>0.6833333333333087</v>
      </c>
      <c r="N138" s="331">
        <f t="shared" si="15"/>
        <v>1656.1</v>
      </c>
    </row>
    <row r="139" spans="1:14" ht="9.75">
      <c r="A139" s="93">
        <f t="shared" si="13"/>
        <v>137</v>
      </c>
      <c r="B139" s="244" t="s">
        <v>589</v>
      </c>
      <c r="C139" s="323"/>
      <c r="D139" s="323"/>
      <c r="E139" s="323"/>
      <c r="F139" s="323">
        <v>109.88333333333334</v>
      </c>
      <c r="G139" s="322"/>
      <c r="H139" s="322"/>
      <c r="I139" s="58">
        <v>86.15000000000002</v>
      </c>
      <c r="J139" s="354"/>
      <c r="K139" s="322"/>
      <c r="L139" s="317">
        <f t="shared" si="12"/>
        <v>196.03333333333336</v>
      </c>
      <c r="M139" s="247">
        <f t="shared" si="14"/>
        <v>0.23333333333332007</v>
      </c>
      <c r="N139" s="331">
        <f t="shared" si="15"/>
        <v>1656.3333333333333</v>
      </c>
    </row>
    <row r="140" spans="1:14" ht="9.75">
      <c r="A140" s="93">
        <f t="shared" si="13"/>
        <v>138</v>
      </c>
      <c r="B140" s="242" t="s">
        <v>639</v>
      </c>
      <c r="C140" s="322"/>
      <c r="D140" s="323"/>
      <c r="E140" s="323"/>
      <c r="F140" s="323"/>
      <c r="G140" s="325">
        <v>192.5</v>
      </c>
      <c r="H140" s="322"/>
      <c r="I140" s="322"/>
      <c r="J140" s="354"/>
      <c r="K140" s="322"/>
      <c r="L140" s="317">
        <f t="shared" si="12"/>
        <v>192.5</v>
      </c>
      <c r="M140" s="247">
        <f t="shared" si="14"/>
        <v>3.53333333333336</v>
      </c>
      <c r="N140" s="331">
        <f t="shared" si="15"/>
        <v>1659.8666666666666</v>
      </c>
    </row>
    <row r="141" spans="1:14" ht="9.75">
      <c r="A141" s="93">
        <f t="shared" si="13"/>
        <v>139</v>
      </c>
      <c r="B141" s="244" t="s">
        <v>493</v>
      </c>
      <c r="C141" s="322"/>
      <c r="D141" s="328"/>
      <c r="E141" s="246">
        <v>191.1833333333333</v>
      </c>
      <c r="F141" s="322"/>
      <c r="G141" s="322"/>
      <c r="H141" s="322"/>
      <c r="I141" s="322"/>
      <c r="J141" s="354"/>
      <c r="K141" s="322"/>
      <c r="L141" s="317">
        <f t="shared" si="12"/>
        <v>191.1833333333333</v>
      </c>
      <c r="M141" s="247">
        <f t="shared" si="14"/>
        <v>1.3166666666666913</v>
      </c>
      <c r="N141" s="331">
        <f t="shared" si="15"/>
        <v>1661.1833333333332</v>
      </c>
    </row>
    <row r="142" spans="1:14" ht="9.75">
      <c r="A142" s="93">
        <f t="shared" si="13"/>
        <v>140</v>
      </c>
      <c r="B142" s="244" t="s">
        <v>591</v>
      </c>
      <c r="C142" s="323"/>
      <c r="D142" s="323"/>
      <c r="E142" s="323"/>
      <c r="F142" s="323">
        <v>73.68333333333332</v>
      </c>
      <c r="G142" s="322"/>
      <c r="H142" s="322"/>
      <c r="I142" s="322"/>
      <c r="J142" s="354">
        <v>117.23333333333333</v>
      </c>
      <c r="K142" s="322"/>
      <c r="L142" s="317">
        <f t="shared" si="12"/>
        <v>190.91666666666666</v>
      </c>
      <c r="M142" s="247">
        <f t="shared" si="14"/>
        <v>0.2666666666666515</v>
      </c>
      <c r="N142" s="331">
        <f t="shared" si="15"/>
        <v>1661.4499999999998</v>
      </c>
    </row>
    <row r="143" spans="1:14" ht="9.75">
      <c r="A143" s="93">
        <f t="shared" si="13"/>
        <v>141</v>
      </c>
      <c r="B143" s="241" t="s">
        <v>225</v>
      </c>
      <c r="C143" s="300">
        <v>131.28333333333333</v>
      </c>
      <c r="D143" s="322"/>
      <c r="E143" s="322"/>
      <c r="F143" s="322"/>
      <c r="G143" s="322"/>
      <c r="H143" s="325">
        <v>59.33333333333333</v>
      </c>
      <c r="I143" s="322"/>
      <c r="J143" s="354"/>
      <c r="K143" s="322"/>
      <c r="L143" s="317">
        <f t="shared" si="12"/>
        <v>190.61666666666667</v>
      </c>
      <c r="M143" s="247">
        <f aca="true" t="shared" si="16" ref="M143:M157">L142-L143</f>
        <v>0.29999999999998295</v>
      </c>
      <c r="N143" s="331">
        <f aca="true" t="shared" si="17" ref="N143:N157">$L$3-L143</f>
        <v>1661.75</v>
      </c>
    </row>
    <row r="144" spans="1:14" ht="9.75">
      <c r="A144" s="93">
        <f t="shared" si="13"/>
        <v>142</v>
      </c>
      <c r="B144" s="240" t="s">
        <v>772</v>
      </c>
      <c r="C144" s="324"/>
      <c r="D144" s="273"/>
      <c r="E144" s="324"/>
      <c r="F144" s="273"/>
      <c r="G144" s="324"/>
      <c r="H144" s="324"/>
      <c r="I144" s="58">
        <v>104.64999999999999</v>
      </c>
      <c r="J144" s="354">
        <v>85.83333333333334</v>
      </c>
      <c r="K144" s="322"/>
      <c r="L144" s="317">
        <f t="shared" si="12"/>
        <v>190.48333333333335</v>
      </c>
      <c r="M144" s="247">
        <f t="shared" si="16"/>
        <v>0.13333333333332575</v>
      </c>
      <c r="N144" s="331">
        <f t="shared" si="17"/>
        <v>1661.8833333333332</v>
      </c>
    </row>
    <row r="145" spans="1:14" ht="9.75">
      <c r="A145" s="93">
        <f t="shared" si="13"/>
        <v>143</v>
      </c>
      <c r="B145" s="274" t="s">
        <v>481</v>
      </c>
      <c r="C145" s="301"/>
      <c r="D145" s="247"/>
      <c r="E145" s="247"/>
      <c r="F145" s="301"/>
      <c r="G145" s="301"/>
      <c r="H145" s="247"/>
      <c r="I145" s="301"/>
      <c r="J145" s="354">
        <v>184.78333333333333</v>
      </c>
      <c r="K145" s="322"/>
      <c r="L145" s="317">
        <f t="shared" si="12"/>
        <v>184.78333333333333</v>
      </c>
      <c r="M145" s="247">
        <f t="shared" si="16"/>
        <v>5.700000000000017</v>
      </c>
      <c r="N145" s="331">
        <f t="shared" si="17"/>
        <v>1667.5833333333333</v>
      </c>
    </row>
    <row r="146" spans="1:14" ht="9.75">
      <c r="A146" s="93">
        <f t="shared" si="13"/>
        <v>144</v>
      </c>
      <c r="B146" s="274" t="s">
        <v>694</v>
      </c>
      <c r="C146" s="276"/>
      <c r="D146" s="272"/>
      <c r="E146" s="322"/>
      <c r="F146" s="322"/>
      <c r="G146" s="322"/>
      <c r="H146" s="322">
        <v>181.88333333333327</v>
      </c>
      <c r="I146" s="322"/>
      <c r="J146" s="354"/>
      <c r="K146" s="322"/>
      <c r="L146" s="317">
        <f t="shared" si="12"/>
        <v>181.88333333333327</v>
      </c>
      <c r="M146" s="247">
        <f t="shared" si="16"/>
        <v>2.9000000000000625</v>
      </c>
      <c r="N146" s="331">
        <f t="shared" si="17"/>
        <v>1670.4833333333333</v>
      </c>
    </row>
    <row r="147" spans="1:14" ht="9.75">
      <c r="A147" s="93">
        <f t="shared" si="13"/>
        <v>145</v>
      </c>
      <c r="B147" s="240" t="s">
        <v>347</v>
      </c>
      <c r="C147" s="322"/>
      <c r="D147" s="322">
        <v>179.86666666666667</v>
      </c>
      <c r="E147" s="322"/>
      <c r="F147" s="322"/>
      <c r="G147" s="322"/>
      <c r="H147" s="322"/>
      <c r="I147" s="322"/>
      <c r="J147" s="354"/>
      <c r="K147" s="324"/>
      <c r="L147" s="317">
        <f t="shared" si="12"/>
        <v>179.86666666666667</v>
      </c>
      <c r="M147" s="247">
        <f t="shared" si="16"/>
        <v>2.0166666666665947</v>
      </c>
      <c r="N147" s="331">
        <f t="shared" si="17"/>
        <v>1672.5</v>
      </c>
    </row>
    <row r="148" spans="1:14" ht="9.75">
      <c r="A148" s="93">
        <f t="shared" si="13"/>
        <v>146</v>
      </c>
      <c r="B148" s="244" t="s">
        <v>666</v>
      </c>
      <c r="C148" s="301"/>
      <c r="D148" s="247"/>
      <c r="E148" s="247"/>
      <c r="F148" s="301"/>
      <c r="G148" s="301"/>
      <c r="H148" s="247"/>
      <c r="I148" s="301"/>
      <c r="J148" s="354">
        <v>178.93333333333334</v>
      </c>
      <c r="K148" s="324"/>
      <c r="L148" s="317">
        <f t="shared" si="12"/>
        <v>178.93333333333334</v>
      </c>
      <c r="M148" s="247">
        <f t="shared" si="16"/>
        <v>0.9333333333333371</v>
      </c>
      <c r="N148" s="331">
        <f t="shared" si="17"/>
        <v>1673.4333333333332</v>
      </c>
    </row>
    <row r="149" spans="1:14" ht="9.75">
      <c r="A149" s="93">
        <f t="shared" si="13"/>
        <v>147</v>
      </c>
      <c r="B149" s="241" t="s">
        <v>479</v>
      </c>
      <c r="C149" s="300">
        <v>45</v>
      </c>
      <c r="D149" s="325"/>
      <c r="E149" s="246">
        <v>130.31666666666666</v>
      </c>
      <c r="F149" s="322"/>
      <c r="G149" s="322"/>
      <c r="H149" s="322"/>
      <c r="I149" s="322"/>
      <c r="J149" s="354"/>
      <c r="K149" s="324"/>
      <c r="L149" s="317">
        <f t="shared" si="12"/>
        <v>175.31666666666666</v>
      </c>
      <c r="M149" s="247">
        <f>L148-L149</f>
        <v>3.6166666666666742</v>
      </c>
      <c r="N149" s="331">
        <f>$L$3-L149</f>
        <v>1677.05</v>
      </c>
    </row>
    <row r="150" spans="1:14" ht="9.75">
      <c r="A150" s="93">
        <f t="shared" si="13"/>
        <v>148</v>
      </c>
      <c r="B150" s="244" t="s">
        <v>662</v>
      </c>
      <c r="C150" s="322"/>
      <c r="D150" s="328"/>
      <c r="E150" s="246"/>
      <c r="F150" s="322"/>
      <c r="G150" s="300">
        <v>65.56666666666666</v>
      </c>
      <c r="H150" s="322"/>
      <c r="I150" s="322"/>
      <c r="J150" s="354">
        <v>109.39999999999996</v>
      </c>
      <c r="K150" s="324"/>
      <c r="L150" s="317">
        <f t="shared" si="12"/>
        <v>174.96666666666664</v>
      </c>
      <c r="M150" s="247">
        <f>L149-L150</f>
        <v>0.35000000000002274</v>
      </c>
      <c r="N150" s="331">
        <f>$L$3-L150</f>
        <v>1677.3999999999999</v>
      </c>
    </row>
    <row r="151" spans="1:14" ht="9.75">
      <c r="A151" s="93">
        <f t="shared" si="13"/>
        <v>149</v>
      </c>
      <c r="B151" s="244" t="s">
        <v>652</v>
      </c>
      <c r="C151" s="322"/>
      <c r="D151" s="328"/>
      <c r="E151" s="246"/>
      <c r="F151" s="322"/>
      <c r="G151" s="300">
        <v>169.89999999999998</v>
      </c>
      <c r="H151" s="322"/>
      <c r="I151" s="322"/>
      <c r="J151" s="354"/>
      <c r="K151" s="322"/>
      <c r="L151" s="317">
        <f t="shared" si="12"/>
        <v>169.89999999999998</v>
      </c>
      <c r="M151" s="247">
        <f t="shared" si="16"/>
        <v>5.066666666666663</v>
      </c>
      <c r="N151" s="331">
        <f t="shared" si="17"/>
        <v>1682.4666666666667</v>
      </c>
    </row>
    <row r="152" spans="1:14" ht="9.75">
      <c r="A152" s="93">
        <f t="shared" si="13"/>
        <v>150</v>
      </c>
      <c r="B152" s="244" t="s">
        <v>469</v>
      </c>
      <c r="C152" s="322"/>
      <c r="D152" s="325"/>
      <c r="E152" s="246">
        <v>169.63333333333335</v>
      </c>
      <c r="F152" s="322"/>
      <c r="G152" s="322"/>
      <c r="H152" s="322"/>
      <c r="I152" s="322"/>
      <c r="J152" s="354"/>
      <c r="K152" s="322"/>
      <c r="L152" s="317">
        <f t="shared" si="12"/>
        <v>169.63333333333335</v>
      </c>
      <c r="M152" s="247">
        <f t="shared" si="16"/>
        <v>0.2666666666666231</v>
      </c>
      <c r="N152" s="331">
        <f t="shared" si="17"/>
        <v>1682.7333333333331</v>
      </c>
    </row>
    <row r="153" spans="1:14" ht="9.75">
      <c r="A153" s="93">
        <f t="shared" si="13"/>
        <v>151</v>
      </c>
      <c r="B153" s="243" t="s">
        <v>631</v>
      </c>
      <c r="C153" s="272"/>
      <c r="D153" s="300"/>
      <c r="E153" s="300"/>
      <c r="F153" s="325"/>
      <c r="G153" s="322">
        <v>161.1833333333333</v>
      </c>
      <c r="H153" s="322"/>
      <c r="I153" s="322"/>
      <c r="J153" s="354"/>
      <c r="K153" s="322"/>
      <c r="L153" s="317">
        <f t="shared" si="12"/>
        <v>161.1833333333333</v>
      </c>
      <c r="M153" s="247">
        <f t="shared" si="16"/>
        <v>8.450000000000045</v>
      </c>
      <c r="N153" s="331">
        <f t="shared" si="17"/>
        <v>1691.1833333333332</v>
      </c>
    </row>
    <row r="154" spans="1:14" ht="9.75">
      <c r="A154" s="93">
        <f t="shared" si="13"/>
        <v>152</v>
      </c>
      <c r="B154" s="244" t="s">
        <v>254</v>
      </c>
      <c r="C154" s="322">
        <v>45</v>
      </c>
      <c r="D154" s="272"/>
      <c r="E154" s="246">
        <v>114.78333333333333</v>
      </c>
      <c r="F154" s="322"/>
      <c r="G154" s="322"/>
      <c r="H154" s="322"/>
      <c r="I154" s="322"/>
      <c r="J154" s="354"/>
      <c r="K154" s="322"/>
      <c r="L154" s="317">
        <f t="shared" si="12"/>
        <v>159.78333333333333</v>
      </c>
      <c r="M154" s="247">
        <f t="shared" si="16"/>
        <v>1.3999999999999773</v>
      </c>
      <c r="N154" s="331">
        <f t="shared" si="17"/>
        <v>1692.5833333333333</v>
      </c>
    </row>
    <row r="155" spans="1:14" ht="9.75">
      <c r="A155" s="93">
        <f t="shared" si="13"/>
        <v>153</v>
      </c>
      <c r="B155" s="244" t="s">
        <v>496</v>
      </c>
      <c r="C155" s="322"/>
      <c r="D155" s="272"/>
      <c r="E155" s="246">
        <v>159.54999999999998</v>
      </c>
      <c r="F155" s="322"/>
      <c r="G155" s="322"/>
      <c r="H155" s="322"/>
      <c r="I155" s="322"/>
      <c r="J155" s="354"/>
      <c r="K155" s="322"/>
      <c r="L155" s="317">
        <f t="shared" si="12"/>
        <v>159.54999999999998</v>
      </c>
      <c r="M155" s="247">
        <f t="shared" si="16"/>
        <v>0.2333333333333485</v>
      </c>
      <c r="N155" s="331">
        <f t="shared" si="17"/>
        <v>1692.8166666666666</v>
      </c>
    </row>
    <row r="156" spans="1:14" ht="9.75">
      <c r="A156" s="93">
        <f t="shared" si="13"/>
        <v>154</v>
      </c>
      <c r="B156" s="241" t="s">
        <v>474</v>
      </c>
      <c r="C156" s="272"/>
      <c r="D156" s="325"/>
      <c r="E156" s="246">
        <v>152.51666666666668</v>
      </c>
      <c r="F156" s="322"/>
      <c r="G156" s="322"/>
      <c r="H156" s="322"/>
      <c r="I156" s="322"/>
      <c r="J156" s="354"/>
      <c r="K156" s="322"/>
      <c r="L156" s="317">
        <f t="shared" si="12"/>
        <v>152.51666666666668</v>
      </c>
      <c r="M156" s="247">
        <f t="shared" si="16"/>
        <v>7.033333333333303</v>
      </c>
      <c r="N156" s="331">
        <f t="shared" si="17"/>
        <v>1699.85</v>
      </c>
    </row>
    <row r="157" spans="1:14" ht="9.75">
      <c r="A157" s="93">
        <f t="shared" si="13"/>
        <v>155</v>
      </c>
      <c r="B157" s="241" t="s">
        <v>59</v>
      </c>
      <c r="C157" s="300">
        <v>147.43333333333334</v>
      </c>
      <c r="D157" s="322"/>
      <c r="E157" s="323"/>
      <c r="F157" s="322"/>
      <c r="G157" s="322"/>
      <c r="H157" s="322"/>
      <c r="I157" s="322"/>
      <c r="J157" s="354"/>
      <c r="K157" s="322"/>
      <c r="L157" s="317">
        <f t="shared" si="12"/>
        <v>147.43333333333334</v>
      </c>
      <c r="M157" s="247">
        <f t="shared" si="16"/>
        <v>5.083333333333343</v>
      </c>
      <c r="N157" s="331">
        <f t="shared" si="17"/>
        <v>1704.9333333333332</v>
      </c>
    </row>
    <row r="158" spans="1:14" ht="9.75">
      <c r="A158" s="93">
        <f t="shared" si="13"/>
        <v>156</v>
      </c>
      <c r="B158" s="242" t="s">
        <v>818</v>
      </c>
      <c r="C158" s="301"/>
      <c r="D158" s="247"/>
      <c r="E158" s="247"/>
      <c r="F158" s="301"/>
      <c r="G158" s="301"/>
      <c r="H158" s="247"/>
      <c r="I158" s="301"/>
      <c r="J158" s="354">
        <v>147.3</v>
      </c>
      <c r="K158" s="322"/>
      <c r="L158" s="317">
        <f t="shared" si="12"/>
        <v>147.3</v>
      </c>
      <c r="M158" s="247">
        <f aca="true" t="shared" si="18" ref="M158:M173">L157-L158</f>
        <v>0.13333333333332575</v>
      </c>
      <c r="N158" s="331">
        <f aca="true" t="shared" si="19" ref="N158:N173">$L$3-L158</f>
        <v>1705.0666666666666</v>
      </c>
    </row>
    <row r="159" spans="1:14" ht="9.75">
      <c r="A159" s="93">
        <f t="shared" si="13"/>
        <v>157</v>
      </c>
      <c r="B159" s="243" t="s">
        <v>634</v>
      </c>
      <c r="C159" s="272"/>
      <c r="D159" s="300"/>
      <c r="E159" s="300"/>
      <c r="F159" s="325"/>
      <c r="G159" s="322">
        <v>106.9166666666667</v>
      </c>
      <c r="H159" s="322">
        <v>40</v>
      </c>
      <c r="I159" s="322"/>
      <c r="J159" s="354"/>
      <c r="K159" s="324"/>
      <c r="L159" s="317">
        <f t="shared" si="12"/>
        <v>146.91666666666669</v>
      </c>
      <c r="M159" s="247">
        <f t="shared" si="18"/>
        <v>0.38333333333332575</v>
      </c>
      <c r="N159" s="331">
        <f t="shared" si="19"/>
        <v>1705.4499999999998</v>
      </c>
    </row>
    <row r="160" spans="1:14" ht="9.75">
      <c r="A160" s="93">
        <f t="shared" si="13"/>
        <v>158</v>
      </c>
      <c r="B160" s="275" t="s">
        <v>804</v>
      </c>
      <c r="C160" s="301"/>
      <c r="D160" s="247"/>
      <c r="E160" s="247"/>
      <c r="F160" s="301"/>
      <c r="G160" s="301"/>
      <c r="H160" s="247"/>
      <c r="I160" s="301"/>
      <c r="J160" s="354">
        <v>145.90000000000003</v>
      </c>
      <c r="K160" s="322"/>
      <c r="L160" s="317">
        <f t="shared" si="12"/>
        <v>145.90000000000003</v>
      </c>
      <c r="M160" s="247">
        <f t="shared" si="18"/>
        <v>1.0166666666666515</v>
      </c>
      <c r="N160" s="331">
        <f t="shared" si="19"/>
        <v>1706.4666666666665</v>
      </c>
    </row>
    <row r="161" spans="1:14" ht="9.75">
      <c r="A161" s="93">
        <f t="shared" si="13"/>
        <v>159</v>
      </c>
      <c r="B161" s="240" t="s">
        <v>363</v>
      </c>
      <c r="C161" s="322"/>
      <c r="D161" s="322">
        <v>145.08333333333334</v>
      </c>
      <c r="E161" s="322"/>
      <c r="F161" s="322"/>
      <c r="G161" s="322"/>
      <c r="H161" s="322"/>
      <c r="I161" s="322"/>
      <c r="J161" s="354"/>
      <c r="K161" s="322"/>
      <c r="L161" s="317">
        <f t="shared" si="12"/>
        <v>145.08333333333334</v>
      </c>
      <c r="M161" s="247">
        <f t="shared" si="18"/>
        <v>0.8166666666666913</v>
      </c>
      <c r="N161" s="331">
        <f t="shared" si="19"/>
        <v>1707.2833333333333</v>
      </c>
    </row>
    <row r="162" spans="1:14" ht="9.75">
      <c r="A162" s="93">
        <f t="shared" si="13"/>
        <v>160</v>
      </c>
      <c r="B162" s="241" t="s">
        <v>192</v>
      </c>
      <c r="C162" s="300">
        <v>65</v>
      </c>
      <c r="D162" s="300"/>
      <c r="E162" s="322"/>
      <c r="F162" s="322"/>
      <c r="G162" s="322">
        <v>80</v>
      </c>
      <c r="H162" s="322"/>
      <c r="I162" s="322"/>
      <c r="J162" s="354"/>
      <c r="K162" s="322"/>
      <c r="L162" s="317">
        <f t="shared" si="12"/>
        <v>145</v>
      </c>
      <c r="M162" s="247">
        <f t="shared" si="18"/>
        <v>0.08333333333334281</v>
      </c>
      <c r="N162" s="331">
        <f t="shared" si="19"/>
        <v>1707.3666666666666</v>
      </c>
    </row>
    <row r="163" spans="1:14" ht="9.75">
      <c r="A163" s="93">
        <f t="shared" si="13"/>
        <v>161</v>
      </c>
      <c r="B163" s="240" t="s">
        <v>767</v>
      </c>
      <c r="C163" s="324"/>
      <c r="D163" s="273"/>
      <c r="E163" s="324"/>
      <c r="F163" s="273"/>
      <c r="G163" s="324"/>
      <c r="H163" s="324"/>
      <c r="I163" s="58">
        <v>144.78333333333333</v>
      </c>
      <c r="J163" s="354"/>
      <c r="K163" s="322"/>
      <c r="L163" s="317">
        <f aca="true" t="shared" si="20" ref="L163:L194">SUM(C163:J163)</f>
        <v>144.78333333333333</v>
      </c>
      <c r="M163" s="247">
        <f t="shared" si="18"/>
        <v>0.21666666666666856</v>
      </c>
      <c r="N163" s="331">
        <f t="shared" si="19"/>
        <v>1707.5833333333333</v>
      </c>
    </row>
    <row r="164" spans="1:14" ht="9.75">
      <c r="A164" s="93">
        <f t="shared" si="13"/>
        <v>162</v>
      </c>
      <c r="B164" s="240" t="s">
        <v>351</v>
      </c>
      <c r="C164" s="322"/>
      <c r="D164" s="322">
        <v>143.98333333333335</v>
      </c>
      <c r="E164" s="322"/>
      <c r="F164" s="322"/>
      <c r="G164" s="322"/>
      <c r="H164" s="322"/>
      <c r="I164" s="322"/>
      <c r="J164" s="354"/>
      <c r="K164" s="322"/>
      <c r="L164" s="317">
        <f t="shared" si="20"/>
        <v>143.98333333333335</v>
      </c>
      <c r="M164" s="247">
        <f t="shared" si="18"/>
        <v>0.799999999999983</v>
      </c>
      <c r="N164" s="331">
        <f t="shared" si="19"/>
        <v>1708.3833333333332</v>
      </c>
    </row>
    <row r="165" spans="1:14" ht="9.75">
      <c r="A165" s="93">
        <f t="shared" si="13"/>
        <v>163</v>
      </c>
      <c r="B165" s="244" t="s">
        <v>654</v>
      </c>
      <c r="C165" s="322"/>
      <c r="D165" s="328"/>
      <c r="E165" s="246"/>
      <c r="F165" s="322"/>
      <c r="G165" s="300">
        <v>138.68333333333334</v>
      </c>
      <c r="H165" s="322"/>
      <c r="I165" s="322"/>
      <c r="J165" s="354"/>
      <c r="K165" s="324"/>
      <c r="L165" s="317">
        <f t="shared" si="20"/>
        <v>138.68333333333334</v>
      </c>
      <c r="M165" s="247">
        <f t="shared" si="18"/>
        <v>5.300000000000011</v>
      </c>
      <c r="N165" s="331">
        <f t="shared" si="19"/>
        <v>1713.6833333333332</v>
      </c>
    </row>
    <row r="166" spans="1:14" ht="9.75">
      <c r="A166" s="93">
        <f t="shared" si="13"/>
        <v>164</v>
      </c>
      <c r="B166" s="244" t="s">
        <v>71</v>
      </c>
      <c r="C166" s="322"/>
      <c r="D166" s="323"/>
      <c r="E166" s="323"/>
      <c r="F166" s="323"/>
      <c r="G166" s="325">
        <v>81.66666666666667</v>
      </c>
      <c r="H166" s="325">
        <v>51.64999999999999</v>
      </c>
      <c r="I166" s="322"/>
      <c r="J166" s="354"/>
      <c r="K166" s="322"/>
      <c r="L166" s="317">
        <f t="shared" si="20"/>
        <v>133.31666666666666</v>
      </c>
      <c r="M166" s="247">
        <f t="shared" si="18"/>
        <v>5.366666666666674</v>
      </c>
      <c r="N166" s="331">
        <f t="shared" si="19"/>
        <v>1719.05</v>
      </c>
    </row>
    <row r="167" spans="1:14" ht="9.75">
      <c r="A167" s="93">
        <f t="shared" si="13"/>
        <v>165</v>
      </c>
      <c r="B167" s="240" t="s">
        <v>771</v>
      </c>
      <c r="C167" s="324"/>
      <c r="D167" s="273"/>
      <c r="E167" s="324"/>
      <c r="F167" s="273"/>
      <c r="G167" s="324"/>
      <c r="H167" s="324"/>
      <c r="I167" s="58">
        <v>128.03333333333333</v>
      </c>
      <c r="J167" s="354"/>
      <c r="K167" s="322"/>
      <c r="L167" s="317">
        <f t="shared" si="20"/>
        <v>128.03333333333333</v>
      </c>
      <c r="M167" s="247">
        <f t="shared" si="18"/>
        <v>5.283333333333331</v>
      </c>
      <c r="N167" s="331">
        <f t="shared" si="19"/>
        <v>1724.3333333333333</v>
      </c>
    </row>
    <row r="168" spans="1:14" ht="9.75">
      <c r="A168" s="93">
        <f t="shared" si="13"/>
        <v>166</v>
      </c>
      <c r="B168" s="241" t="s">
        <v>149</v>
      </c>
      <c r="C168" s="300">
        <v>121.91666666666669</v>
      </c>
      <c r="D168" s="326"/>
      <c r="E168" s="322"/>
      <c r="F168" s="322"/>
      <c r="G168" s="322"/>
      <c r="H168" s="322"/>
      <c r="I168" s="322"/>
      <c r="J168" s="354"/>
      <c r="K168" s="322"/>
      <c r="L168" s="317">
        <f t="shared" si="20"/>
        <v>121.91666666666669</v>
      </c>
      <c r="M168" s="247">
        <f t="shared" si="18"/>
        <v>6.116666666666646</v>
      </c>
      <c r="N168" s="331">
        <f t="shared" si="19"/>
        <v>1730.4499999999998</v>
      </c>
    </row>
    <row r="169" spans="1:14" ht="9.75">
      <c r="A169" s="93">
        <f t="shared" si="13"/>
        <v>167</v>
      </c>
      <c r="B169" s="241" t="s">
        <v>66</v>
      </c>
      <c r="C169" s="272"/>
      <c r="D169" s="322">
        <v>120.5</v>
      </c>
      <c r="E169" s="322"/>
      <c r="F169" s="322"/>
      <c r="G169" s="322"/>
      <c r="H169" s="322"/>
      <c r="I169" s="322"/>
      <c r="J169" s="354"/>
      <c r="K169" s="322"/>
      <c r="L169" s="317">
        <f t="shared" si="20"/>
        <v>120.5</v>
      </c>
      <c r="M169" s="247">
        <f t="shared" si="18"/>
        <v>1.4166666666666856</v>
      </c>
      <c r="N169" s="331">
        <f t="shared" si="19"/>
        <v>1731.8666666666666</v>
      </c>
    </row>
    <row r="170" spans="1:14" ht="9.75">
      <c r="A170" s="93">
        <f t="shared" si="13"/>
        <v>168</v>
      </c>
      <c r="B170" s="258" t="s">
        <v>703</v>
      </c>
      <c r="C170" s="276"/>
      <c r="D170" s="272"/>
      <c r="E170" s="322"/>
      <c r="F170" s="322"/>
      <c r="G170" s="322"/>
      <c r="H170" s="325">
        <v>120.5</v>
      </c>
      <c r="I170" s="322"/>
      <c r="J170" s="354"/>
      <c r="K170" s="324"/>
      <c r="L170" s="317">
        <f t="shared" si="20"/>
        <v>120.5</v>
      </c>
      <c r="M170" s="247">
        <f t="shared" si="18"/>
        <v>0</v>
      </c>
      <c r="N170" s="331">
        <f t="shared" si="19"/>
        <v>1731.8666666666666</v>
      </c>
    </row>
    <row r="171" spans="1:14" ht="9.75">
      <c r="A171" s="93">
        <f t="shared" si="13"/>
        <v>169</v>
      </c>
      <c r="B171" s="240" t="s">
        <v>378</v>
      </c>
      <c r="C171" s="322"/>
      <c r="D171" s="322">
        <v>54.05</v>
      </c>
      <c r="E171" s="322"/>
      <c r="F171" s="322"/>
      <c r="G171" s="322"/>
      <c r="H171" s="325">
        <v>64.58333333333333</v>
      </c>
      <c r="I171" s="322"/>
      <c r="J171" s="354"/>
      <c r="K171" s="322"/>
      <c r="L171" s="317">
        <f t="shared" si="20"/>
        <v>118.63333333333333</v>
      </c>
      <c r="M171" s="247">
        <f t="shared" si="18"/>
        <v>1.8666666666666742</v>
      </c>
      <c r="N171" s="331">
        <f t="shared" si="19"/>
        <v>1733.7333333333331</v>
      </c>
    </row>
    <row r="172" spans="1:14" ht="9.75">
      <c r="A172" s="93">
        <f t="shared" si="13"/>
        <v>170</v>
      </c>
      <c r="B172" s="240" t="s">
        <v>356</v>
      </c>
      <c r="C172" s="322"/>
      <c r="D172" s="322">
        <v>111.03333333333335</v>
      </c>
      <c r="E172" s="322"/>
      <c r="F172" s="322"/>
      <c r="G172" s="322"/>
      <c r="H172" s="322"/>
      <c r="I172" s="322"/>
      <c r="J172" s="354"/>
      <c r="K172" s="322"/>
      <c r="L172" s="317">
        <f t="shared" si="20"/>
        <v>111.03333333333335</v>
      </c>
      <c r="M172" s="247">
        <f t="shared" si="18"/>
        <v>7.59999999999998</v>
      </c>
      <c r="N172" s="331">
        <f t="shared" si="19"/>
        <v>1741.3333333333333</v>
      </c>
    </row>
    <row r="173" spans="1:14" ht="9.75">
      <c r="A173" s="93">
        <f t="shared" si="13"/>
        <v>171</v>
      </c>
      <c r="B173" s="241" t="s">
        <v>232</v>
      </c>
      <c r="C173" s="300">
        <v>105.91666666666666</v>
      </c>
      <c r="D173" s="326"/>
      <c r="E173" s="322"/>
      <c r="F173" s="322"/>
      <c r="G173" s="300"/>
      <c r="H173" s="322"/>
      <c r="I173" s="322"/>
      <c r="J173" s="354"/>
      <c r="K173" s="322"/>
      <c r="L173" s="317">
        <f t="shared" si="20"/>
        <v>105.91666666666666</v>
      </c>
      <c r="M173" s="247">
        <f t="shared" si="18"/>
        <v>5.1166666666666885</v>
      </c>
      <c r="N173" s="331">
        <f t="shared" si="19"/>
        <v>1746.4499999999998</v>
      </c>
    </row>
    <row r="174" spans="1:14" ht="9.75">
      <c r="A174" s="93">
        <f t="shared" si="13"/>
        <v>172</v>
      </c>
      <c r="B174" s="242" t="s">
        <v>819</v>
      </c>
      <c r="C174" s="301"/>
      <c r="D174" s="247"/>
      <c r="E174" s="247"/>
      <c r="F174" s="301"/>
      <c r="G174" s="301"/>
      <c r="H174" s="247"/>
      <c r="I174" s="301"/>
      <c r="J174" s="354">
        <v>105.11666666666667</v>
      </c>
      <c r="K174" s="324"/>
      <c r="L174" s="317">
        <f t="shared" si="20"/>
        <v>105.11666666666667</v>
      </c>
      <c r="M174" s="247">
        <f aca="true" t="shared" si="21" ref="M174:M183">L173-L174</f>
        <v>0.799999999999983</v>
      </c>
      <c r="N174" s="331">
        <f aca="true" t="shared" si="22" ref="N174:N183">$L$3-L174</f>
        <v>1747.25</v>
      </c>
    </row>
    <row r="175" spans="1:14" ht="9.75">
      <c r="A175" s="93">
        <f t="shared" si="13"/>
        <v>173</v>
      </c>
      <c r="B175" s="244" t="s">
        <v>590</v>
      </c>
      <c r="C175" s="323"/>
      <c r="D175" s="323"/>
      <c r="E175" s="323"/>
      <c r="F175" s="323">
        <v>104.33333333333334</v>
      </c>
      <c r="G175" s="322"/>
      <c r="H175" s="322"/>
      <c r="I175" s="322"/>
      <c r="J175" s="354"/>
      <c r="K175" s="322"/>
      <c r="L175" s="317">
        <f t="shared" si="20"/>
        <v>104.33333333333334</v>
      </c>
      <c r="M175" s="247">
        <f t="shared" si="21"/>
        <v>0.7833333333333314</v>
      </c>
      <c r="N175" s="331">
        <f t="shared" si="22"/>
        <v>1748.0333333333333</v>
      </c>
    </row>
    <row r="176" spans="1:14" ht="9.75">
      <c r="A176" s="93">
        <f t="shared" si="13"/>
        <v>174</v>
      </c>
      <c r="B176" s="244" t="s">
        <v>657</v>
      </c>
      <c r="C176" s="322"/>
      <c r="D176" s="328"/>
      <c r="E176" s="246"/>
      <c r="F176" s="322"/>
      <c r="G176" s="300">
        <v>103.5</v>
      </c>
      <c r="H176" s="322"/>
      <c r="I176" s="322"/>
      <c r="J176" s="354"/>
      <c r="K176" s="322"/>
      <c r="L176" s="317">
        <f t="shared" si="20"/>
        <v>103.5</v>
      </c>
      <c r="M176" s="247">
        <f t="shared" si="21"/>
        <v>0.8333333333333428</v>
      </c>
      <c r="N176" s="331">
        <f t="shared" si="22"/>
        <v>1748.8666666666666</v>
      </c>
    </row>
    <row r="177" spans="1:14" ht="9.75">
      <c r="A177" s="93">
        <f t="shared" si="13"/>
        <v>175</v>
      </c>
      <c r="B177" s="241" t="s">
        <v>154</v>
      </c>
      <c r="C177" s="300">
        <v>101.80000000000003</v>
      </c>
      <c r="D177" s="326"/>
      <c r="E177" s="322"/>
      <c r="F177" s="322"/>
      <c r="G177" s="322"/>
      <c r="H177" s="322"/>
      <c r="I177" s="322"/>
      <c r="J177" s="354"/>
      <c r="K177" s="322"/>
      <c r="L177" s="317">
        <f t="shared" si="20"/>
        <v>101.80000000000003</v>
      </c>
      <c r="M177" s="247">
        <f t="shared" si="21"/>
        <v>1.6999999999999744</v>
      </c>
      <c r="N177" s="331">
        <f t="shared" si="22"/>
        <v>1750.5666666666666</v>
      </c>
    </row>
    <row r="178" spans="1:14" ht="9.75">
      <c r="A178" s="93">
        <f t="shared" si="13"/>
        <v>176</v>
      </c>
      <c r="B178" s="241" t="s">
        <v>237</v>
      </c>
      <c r="C178" s="300">
        <v>88.68333333333335</v>
      </c>
      <c r="D178" s="322"/>
      <c r="E178" s="322"/>
      <c r="F178" s="322"/>
      <c r="G178" s="322"/>
      <c r="H178" s="322"/>
      <c r="I178" s="322"/>
      <c r="J178" s="354"/>
      <c r="K178" s="322"/>
      <c r="L178" s="317">
        <f t="shared" si="20"/>
        <v>88.68333333333335</v>
      </c>
      <c r="M178" s="247">
        <f t="shared" si="21"/>
        <v>13.116666666666674</v>
      </c>
      <c r="N178" s="331">
        <f t="shared" si="22"/>
        <v>1763.6833333333332</v>
      </c>
    </row>
    <row r="179" spans="1:14" ht="9.75">
      <c r="A179" s="93">
        <f t="shared" si="13"/>
        <v>177</v>
      </c>
      <c r="B179" s="275" t="s">
        <v>807</v>
      </c>
      <c r="C179" s="301"/>
      <c r="D179" s="247"/>
      <c r="E179" s="247"/>
      <c r="F179" s="301"/>
      <c r="G179" s="301"/>
      <c r="H179" s="247"/>
      <c r="I179" s="301"/>
      <c r="J179" s="354">
        <v>80.81666666666668</v>
      </c>
      <c r="K179" s="324"/>
      <c r="L179" s="317">
        <f t="shared" si="20"/>
        <v>80.81666666666668</v>
      </c>
      <c r="M179" s="247">
        <f t="shared" si="21"/>
        <v>7.866666666666674</v>
      </c>
      <c r="N179" s="331">
        <f t="shared" si="22"/>
        <v>1771.55</v>
      </c>
    </row>
    <row r="180" spans="1:14" ht="9.75">
      <c r="A180" s="93">
        <f t="shared" si="13"/>
        <v>178</v>
      </c>
      <c r="B180" s="241" t="s">
        <v>328</v>
      </c>
      <c r="C180" s="272"/>
      <c r="D180" s="322">
        <v>80</v>
      </c>
      <c r="E180" s="322"/>
      <c r="F180" s="322"/>
      <c r="G180" s="322"/>
      <c r="H180" s="322"/>
      <c r="I180" s="322"/>
      <c r="J180" s="354"/>
      <c r="K180" s="322"/>
      <c r="L180" s="317">
        <f t="shared" si="20"/>
        <v>80</v>
      </c>
      <c r="M180" s="247">
        <f t="shared" si="21"/>
        <v>0.8166666666666771</v>
      </c>
      <c r="N180" s="331">
        <f t="shared" si="22"/>
        <v>1772.3666666666666</v>
      </c>
    </row>
    <row r="181" spans="1:14" ht="9.75">
      <c r="A181" s="93">
        <f t="shared" si="13"/>
        <v>179</v>
      </c>
      <c r="B181" s="275" t="s">
        <v>808</v>
      </c>
      <c r="C181" s="301"/>
      <c r="D181" s="247"/>
      <c r="E181" s="247"/>
      <c r="F181" s="301"/>
      <c r="G181" s="301"/>
      <c r="H181" s="247"/>
      <c r="I181" s="301"/>
      <c r="J181" s="354">
        <v>80</v>
      </c>
      <c r="K181" s="322"/>
      <c r="L181" s="317">
        <f t="shared" si="20"/>
        <v>80</v>
      </c>
      <c r="M181" s="247">
        <f t="shared" si="21"/>
        <v>0</v>
      </c>
      <c r="N181" s="331">
        <f t="shared" si="22"/>
        <v>1772.3666666666666</v>
      </c>
    </row>
    <row r="182" spans="1:14" ht="9.75">
      <c r="A182" s="93">
        <f t="shared" si="13"/>
        <v>180</v>
      </c>
      <c r="B182" s="244" t="s">
        <v>511</v>
      </c>
      <c r="C182" s="322"/>
      <c r="D182" s="272"/>
      <c r="E182" s="246">
        <v>75.26666666666667</v>
      </c>
      <c r="F182" s="322"/>
      <c r="G182" s="322"/>
      <c r="H182" s="322"/>
      <c r="I182" s="322"/>
      <c r="J182" s="354"/>
      <c r="K182" s="322"/>
      <c r="L182" s="317">
        <f t="shared" si="20"/>
        <v>75.26666666666667</v>
      </c>
      <c r="M182" s="247">
        <f t="shared" si="21"/>
        <v>4.733333333333334</v>
      </c>
      <c r="N182" s="331">
        <f t="shared" si="22"/>
        <v>1777.1</v>
      </c>
    </row>
    <row r="183" spans="1:14" ht="9.75">
      <c r="A183" s="93">
        <f t="shared" si="13"/>
        <v>181</v>
      </c>
      <c r="B183" s="241" t="s">
        <v>240</v>
      </c>
      <c r="C183" s="300">
        <v>75.06666666666666</v>
      </c>
      <c r="D183" s="322"/>
      <c r="E183" s="300"/>
      <c r="F183" s="322"/>
      <c r="G183" s="322"/>
      <c r="H183" s="322"/>
      <c r="I183" s="322"/>
      <c r="J183" s="354"/>
      <c r="K183" s="322"/>
      <c r="L183" s="317">
        <f t="shared" si="20"/>
        <v>75.06666666666666</v>
      </c>
      <c r="M183" s="247">
        <f t="shared" si="21"/>
        <v>0.20000000000000284</v>
      </c>
      <c r="N183" s="331">
        <f t="shared" si="22"/>
        <v>1777.3</v>
      </c>
    </row>
    <row r="184" spans="1:14" ht="9.75">
      <c r="A184" s="93">
        <f t="shared" si="13"/>
        <v>182</v>
      </c>
      <c r="B184" s="258" t="s">
        <v>706</v>
      </c>
      <c r="C184" s="276"/>
      <c r="D184" s="272"/>
      <c r="E184" s="322"/>
      <c r="F184" s="322"/>
      <c r="G184" s="322"/>
      <c r="H184" s="325">
        <v>73.7</v>
      </c>
      <c r="I184" s="322"/>
      <c r="J184" s="354"/>
      <c r="K184" s="322"/>
      <c r="L184" s="317">
        <f t="shared" si="20"/>
        <v>73.7</v>
      </c>
      <c r="M184" s="247">
        <f aca="true" t="shared" si="23" ref="M184:M193">L183-L184</f>
        <v>1.36666666666666</v>
      </c>
      <c r="N184" s="331">
        <f aca="true" t="shared" si="24" ref="N184:N193">$L$3-L184</f>
        <v>1778.6666666666665</v>
      </c>
    </row>
    <row r="185" spans="1:14" ht="9.75">
      <c r="A185" s="93">
        <f t="shared" si="13"/>
        <v>183</v>
      </c>
      <c r="B185" s="241" t="s">
        <v>696</v>
      </c>
      <c r="C185" s="276"/>
      <c r="D185" s="325"/>
      <c r="E185" s="322"/>
      <c r="F185" s="322"/>
      <c r="G185" s="322"/>
      <c r="H185" s="322">
        <v>68.85</v>
      </c>
      <c r="I185" s="322"/>
      <c r="J185" s="354"/>
      <c r="K185" s="324"/>
      <c r="L185" s="317">
        <f t="shared" si="20"/>
        <v>68.85</v>
      </c>
      <c r="M185" s="247">
        <f t="shared" si="23"/>
        <v>4.8500000000000085</v>
      </c>
      <c r="N185" s="331">
        <f t="shared" si="24"/>
        <v>1783.5166666666667</v>
      </c>
    </row>
    <row r="186" spans="1:14" ht="9.75">
      <c r="A186" s="93">
        <f t="shared" si="13"/>
        <v>184</v>
      </c>
      <c r="B186" s="244" t="s">
        <v>592</v>
      </c>
      <c r="C186" s="323"/>
      <c r="D186" s="323"/>
      <c r="E186" s="323"/>
      <c r="F186" s="323">
        <v>68.43333333333334</v>
      </c>
      <c r="G186" s="322"/>
      <c r="H186" s="322"/>
      <c r="I186" s="322"/>
      <c r="J186" s="354"/>
      <c r="K186" s="322"/>
      <c r="L186" s="317">
        <f t="shared" si="20"/>
        <v>68.43333333333334</v>
      </c>
      <c r="M186" s="247">
        <f t="shared" si="23"/>
        <v>0.4166666666666572</v>
      </c>
      <c r="N186" s="331">
        <f t="shared" si="24"/>
        <v>1783.9333333333332</v>
      </c>
    </row>
    <row r="187" spans="1:14" ht="9.75">
      <c r="A187" s="93">
        <f t="shared" si="13"/>
        <v>185</v>
      </c>
      <c r="B187" s="283" t="s">
        <v>190</v>
      </c>
      <c r="C187" s="300">
        <v>67.23333333333333</v>
      </c>
      <c r="D187" s="322"/>
      <c r="E187" s="322"/>
      <c r="F187" s="322"/>
      <c r="G187" s="322"/>
      <c r="H187" s="322"/>
      <c r="I187" s="322"/>
      <c r="J187" s="354"/>
      <c r="K187" s="322"/>
      <c r="L187" s="317">
        <f t="shared" si="20"/>
        <v>67.23333333333333</v>
      </c>
      <c r="M187" s="247">
        <f t="shared" si="23"/>
        <v>1.2000000000000028</v>
      </c>
      <c r="N187" s="331">
        <f t="shared" si="24"/>
        <v>1785.1333333333332</v>
      </c>
    </row>
    <row r="188" spans="1:14" ht="9.75">
      <c r="A188" s="93">
        <f t="shared" si="13"/>
        <v>186</v>
      </c>
      <c r="B188" s="241" t="s">
        <v>194</v>
      </c>
      <c r="C188" s="300">
        <v>65</v>
      </c>
      <c r="D188" s="276"/>
      <c r="E188" s="322"/>
      <c r="F188" s="322"/>
      <c r="G188" s="322"/>
      <c r="H188" s="322"/>
      <c r="I188" s="322"/>
      <c r="J188" s="354"/>
      <c r="K188" s="322"/>
      <c r="L188" s="317">
        <f t="shared" si="20"/>
        <v>65</v>
      </c>
      <c r="M188" s="247">
        <f t="shared" si="23"/>
        <v>2.2333333333333343</v>
      </c>
      <c r="N188" s="331">
        <f t="shared" si="24"/>
        <v>1787.3666666666666</v>
      </c>
    </row>
    <row r="189" spans="1:14" ht="9.75">
      <c r="A189" s="93">
        <f t="shared" si="13"/>
        <v>187</v>
      </c>
      <c r="B189" s="241" t="s">
        <v>246</v>
      </c>
      <c r="C189" s="300">
        <v>58.5</v>
      </c>
      <c r="D189" s="322"/>
      <c r="E189" s="322"/>
      <c r="F189" s="322"/>
      <c r="G189" s="322"/>
      <c r="H189" s="322"/>
      <c r="I189" s="322"/>
      <c r="J189" s="354"/>
      <c r="K189" s="322"/>
      <c r="L189" s="317">
        <f t="shared" si="20"/>
        <v>58.5</v>
      </c>
      <c r="M189" s="247">
        <f t="shared" si="23"/>
        <v>6.5</v>
      </c>
      <c r="N189" s="331">
        <f t="shared" si="24"/>
        <v>1793.8666666666666</v>
      </c>
    </row>
    <row r="190" spans="1:14" ht="9.75">
      <c r="A190" s="93">
        <f t="shared" si="13"/>
        <v>188</v>
      </c>
      <c r="B190" s="240" t="s">
        <v>776</v>
      </c>
      <c r="C190" s="324"/>
      <c r="D190" s="273"/>
      <c r="E190" s="324"/>
      <c r="F190" s="273"/>
      <c r="G190" s="324"/>
      <c r="H190" s="324"/>
      <c r="I190" s="58">
        <v>53.96666666666667</v>
      </c>
      <c r="J190" s="354"/>
      <c r="K190" s="324"/>
      <c r="L190" s="317">
        <f t="shared" si="20"/>
        <v>53.96666666666667</v>
      </c>
      <c r="M190" s="247">
        <f t="shared" si="23"/>
        <v>4.533333333333331</v>
      </c>
      <c r="N190" s="331">
        <f t="shared" si="24"/>
        <v>1798.3999999999999</v>
      </c>
    </row>
    <row r="191" spans="1:14" ht="9.75">
      <c r="A191" s="93">
        <f t="shared" si="13"/>
        <v>189</v>
      </c>
      <c r="B191" s="241" t="s">
        <v>248</v>
      </c>
      <c r="C191" s="300">
        <v>51.48333333333334</v>
      </c>
      <c r="D191" s="300"/>
      <c r="E191" s="322"/>
      <c r="F191" s="322"/>
      <c r="G191" s="322"/>
      <c r="H191" s="322"/>
      <c r="I191" s="322"/>
      <c r="J191" s="354"/>
      <c r="K191" s="322"/>
      <c r="L191" s="317">
        <f t="shared" si="20"/>
        <v>51.48333333333334</v>
      </c>
      <c r="M191" s="247">
        <f t="shared" si="23"/>
        <v>2.483333333333327</v>
      </c>
      <c r="N191" s="331">
        <f t="shared" si="24"/>
        <v>1800.8833333333332</v>
      </c>
    </row>
    <row r="192" spans="1:14" ht="9.75">
      <c r="A192" s="93">
        <f t="shared" si="13"/>
        <v>190</v>
      </c>
      <c r="B192" s="240" t="s">
        <v>380</v>
      </c>
      <c r="C192" s="322"/>
      <c r="D192" s="322">
        <v>47.78333333333332</v>
      </c>
      <c r="E192" s="322"/>
      <c r="F192" s="322"/>
      <c r="G192" s="300"/>
      <c r="H192" s="322"/>
      <c r="I192" s="322"/>
      <c r="J192" s="354"/>
      <c r="K192" s="322"/>
      <c r="L192" s="317">
        <f t="shared" si="20"/>
        <v>47.78333333333332</v>
      </c>
      <c r="M192" s="247">
        <f t="shared" si="23"/>
        <v>3.700000000000024</v>
      </c>
      <c r="N192" s="331">
        <f t="shared" si="24"/>
        <v>1804.5833333333333</v>
      </c>
    </row>
    <row r="193" spans="1:14" ht="9.75">
      <c r="A193" s="93">
        <f t="shared" si="13"/>
        <v>191</v>
      </c>
      <c r="B193" s="244" t="s">
        <v>666</v>
      </c>
      <c r="C193" s="322"/>
      <c r="D193" s="328"/>
      <c r="E193" s="246"/>
      <c r="F193" s="322"/>
      <c r="G193" s="300">
        <v>45.36666666666668</v>
      </c>
      <c r="H193" s="322"/>
      <c r="I193" s="322"/>
      <c r="J193" s="354"/>
      <c r="K193" s="324"/>
      <c r="L193" s="317">
        <f t="shared" si="20"/>
        <v>45.36666666666668</v>
      </c>
      <c r="M193" s="247">
        <f t="shared" si="23"/>
        <v>2.416666666666636</v>
      </c>
      <c r="N193" s="331">
        <f t="shared" si="24"/>
        <v>1806.9999999999998</v>
      </c>
    </row>
    <row r="194" spans="1:14" ht="9.75">
      <c r="A194" s="93">
        <f t="shared" si="13"/>
        <v>192</v>
      </c>
      <c r="B194" s="241" t="s">
        <v>250</v>
      </c>
      <c r="C194" s="300">
        <v>45.28333333333333</v>
      </c>
      <c r="D194" s="322"/>
      <c r="E194" s="322"/>
      <c r="F194" s="322"/>
      <c r="G194" s="322"/>
      <c r="H194" s="322"/>
      <c r="I194" s="322"/>
      <c r="J194" s="354"/>
      <c r="K194" s="322"/>
      <c r="L194" s="317">
        <f t="shared" si="20"/>
        <v>45.28333333333333</v>
      </c>
      <c r="M194" s="247">
        <f aca="true" t="shared" si="25" ref="M194:M202">L193-L194</f>
        <v>0.08333333333334991</v>
      </c>
      <c r="N194" s="331">
        <f aca="true" t="shared" si="26" ref="N194:N202">$L$3-L194</f>
        <v>1807.0833333333333</v>
      </c>
    </row>
    <row r="195" spans="1:14" ht="9.75">
      <c r="A195" s="93">
        <f t="shared" si="13"/>
        <v>193</v>
      </c>
      <c r="B195" s="241" t="s">
        <v>12</v>
      </c>
      <c r="C195" s="300">
        <v>45</v>
      </c>
      <c r="D195" s="322"/>
      <c r="E195" s="322"/>
      <c r="F195" s="322"/>
      <c r="G195" s="322"/>
      <c r="H195" s="322"/>
      <c r="I195" s="322"/>
      <c r="J195" s="354"/>
      <c r="K195" s="322"/>
      <c r="L195" s="317">
        <f aca="true" t="shared" si="27" ref="L195:L202">SUM(C195:J195)</f>
        <v>45</v>
      </c>
      <c r="M195" s="247">
        <f t="shared" si="25"/>
        <v>0.28333333333333144</v>
      </c>
      <c r="N195" s="331">
        <f t="shared" si="26"/>
        <v>1807.3666666666666</v>
      </c>
    </row>
    <row r="196" spans="1:14" ht="9.75">
      <c r="A196" s="93">
        <f aca="true" t="shared" si="28" ref="A196:A202">A195+1</f>
        <v>194</v>
      </c>
      <c r="B196" s="241" t="s">
        <v>109</v>
      </c>
      <c r="C196" s="300">
        <v>45</v>
      </c>
      <c r="D196" s="322"/>
      <c r="E196" s="322"/>
      <c r="F196" s="322"/>
      <c r="G196" s="322"/>
      <c r="H196" s="322"/>
      <c r="I196" s="322"/>
      <c r="J196" s="354"/>
      <c r="K196" s="322"/>
      <c r="L196" s="317">
        <f t="shared" si="27"/>
        <v>45</v>
      </c>
      <c r="M196" s="247">
        <f t="shared" si="25"/>
        <v>0</v>
      </c>
      <c r="N196" s="331">
        <f t="shared" si="26"/>
        <v>1807.3666666666666</v>
      </c>
    </row>
    <row r="197" spans="1:14" ht="9.75">
      <c r="A197" s="93">
        <f t="shared" si="28"/>
        <v>195</v>
      </c>
      <c r="B197" s="241" t="s">
        <v>263</v>
      </c>
      <c r="C197" s="300">
        <v>45</v>
      </c>
      <c r="D197" s="326"/>
      <c r="E197" s="322"/>
      <c r="F197" s="322"/>
      <c r="G197" s="322"/>
      <c r="H197" s="322"/>
      <c r="I197" s="322"/>
      <c r="J197" s="354"/>
      <c r="K197" s="322"/>
      <c r="L197" s="317">
        <f t="shared" si="27"/>
        <v>45</v>
      </c>
      <c r="M197" s="247">
        <f t="shared" si="25"/>
        <v>0</v>
      </c>
      <c r="N197" s="331">
        <f t="shared" si="26"/>
        <v>1807.3666666666666</v>
      </c>
    </row>
    <row r="198" spans="1:14" ht="9.75">
      <c r="A198" s="93">
        <f t="shared" si="28"/>
        <v>196</v>
      </c>
      <c r="B198" s="241" t="s">
        <v>265</v>
      </c>
      <c r="C198" s="322">
        <v>45</v>
      </c>
      <c r="D198" s="326"/>
      <c r="E198" s="325"/>
      <c r="F198" s="322"/>
      <c r="G198" s="322"/>
      <c r="H198" s="322"/>
      <c r="I198" s="322"/>
      <c r="J198" s="354"/>
      <c r="K198" s="322"/>
      <c r="L198" s="317">
        <f t="shared" si="27"/>
        <v>45</v>
      </c>
      <c r="M198" s="247">
        <f t="shared" si="25"/>
        <v>0</v>
      </c>
      <c r="N198" s="331">
        <f t="shared" si="26"/>
        <v>1807.3666666666666</v>
      </c>
    </row>
    <row r="199" spans="1:14" ht="9.75">
      <c r="A199" s="93">
        <f t="shared" si="28"/>
        <v>197</v>
      </c>
      <c r="B199" s="241" t="s">
        <v>269</v>
      </c>
      <c r="C199" s="300">
        <v>45</v>
      </c>
      <c r="D199" s="322"/>
      <c r="E199" s="322"/>
      <c r="F199" s="322"/>
      <c r="G199" s="322"/>
      <c r="H199" s="322"/>
      <c r="I199" s="322"/>
      <c r="J199" s="354"/>
      <c r="K199" s="322"/>
      <c r="L199" s="317">
        <f t="shared" si="27"/>
        <v>45</v>
      </c>
      <c r="M199" s="247">
        <f t="shared" si="25"/>
        <v>0</v>
      </c>
      <c r="N199" s="331">
        <f t="shared" si="26"/>
        <v>1807.3666666666666</v>
      </c>
    </row>
    <row r="200" spans="1:14" ht="9.75">
      <c r="A200" s="93">
        <f t="shared" si="28"/>
        <v>198</v>
      </c>
      <c r="B200" s="242" t="s">
        <v>709</v>
      </c>
      <c r="C200" s="322"/>
      <c r="D200" s="272"/>
      <c r="E200" s="322"/>
      <c r="F200" s="322"/>
      <c r="G200" s="322"/>
      <c r="H200" s="322">
        <v>40</v>
      </c>
      <c r="I200" s="322"/>
      <c r="J200" s="354"/>
      <c r="K200" s="322"/>
      <c r="L200" s="317">
        <f t="shared" si="27"/>
        <v>40</v>
      </c>
      <c r="M200" s="247">
        <f t="shared" si="25"/>
        <v>5</v>
      </c>
      <c r="N200" s="331">
        <f t="shared" si="26"/>
        <v>1812.3666666666666</v>
      </c>
    </row>
    <row r="201" spans="1:14" ht="9.75">
      <c r="A201" s="93">
        <f t="shared" si="28"/>
        <v>199</v>
      </c>
      <c r="B201" s="242" t="s">
        <v>708</v>
      </c>
      <c r="C201" s="322"/>
      <c r="D201" s="329"/>
      <c r="E201" s="322"/>
      <c r="F201" s="322"/>
      <c r="G201" s="322"/>
      <c r="H201" s="322">
        <v>40</v>
      </c>
      <c r="I201" s="322"/>
      <c r="J201" s="354"/>
      <c r="K201" s="322"/>
      <c r="L201" s="317">
        <f t="shared" si="27"/>
        <v>40</v>
      </c>
      <c r="M201" s="247">
        <f t="shared" si="25"/>
        <v>0</v>
      </c>
      <c r="N201" s="331">
        <f t="shared" si="26"/>
        <v>1812.3666666666666</v>
      </c>
    </row>
    <row r="202" spans="1:14" ht="10.5" thickBot="1">
      <c r="A202" s="184">
        <f t="shared" si="28"/>
        <v>200</v>
      </c>
      <c r="B202" s="332" t="s">
        <v>739</v>
      </c>
      <c r="C202" s="333"/>
      <c r="D202" s="334"/>
      <c r="E202" s="333"/>
      <c r="F202" s="333"/>
      <c r="G202" s="333"/>
      <c r="H202" s="333">
        <v>40</v>
      </c>
      <c r="I202" s="333"/>
      <c r="J202" s="355"/>
      <c r="K202" s="185"/>
      <c r="L202" s="335">
        <f t="shared" si="27"/>
        <v>40</v>
      </c>
      <c r="M202" s="87">
        <f t="shared" si="25"/>
        <v>0</v>
      </c>
      <c r="N202" s="336">
        <f t="shared" si="26"/>
        <v>1812.3666666666666</v>
      </c>
    </row>
  </sheetData>
  <sheetProtection/>
  <autoFilter ref="A2:N2"/>
  <mergeCells count="1">
    <mergeCell ref="B1:N1"/>
  </mergeCells>
  <printOptions/>
  <pageMargins left="0.75" right="0.75" top="1" bottom="1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1"/>
  <sheetViews>
    <sheetView zoomScale="106" zoomScaleNormal="106" workbookViewId="0" topLeftCell="A1">
      <pane ySplit="2" topLeftCell="BM3" activePane="bottomLeft" state="frozen"/>
      <selection pane="topLeft" activeCell="A1" sqref="A1"/>
      <selection pane="bottomLeft" activeCell="J3" sqref="J3:J319"/>
    </sheetView>
  </sheetViews>
  <sheetFormatPr defaultColWidth="5.57421875" defaultRowHeight="12.75"/>
  <cols>
    <col min="1" max="1" width="4.421875" style="7" customWidth="1"/>
    <col min="2" max="2" width="21.8515625" style="1" bestFit="1" customWidth="1"/>
    <col min="3" max="3" width="4.7109375" style="1" customWidth="1"/>
    <col min="4" max="4" width="3.7109375" style="1" customWidth="1"/>
    <col min="5" max="5" width="4.421875" style="1" customWidth="1"/>
    <col min="6" max="7" width="4.421875" style="7" customWidth="1"/>
    <col min="8" max="8" width="4.421875" style="1" customWidth="1"/>
    <col min="9" max="9" width="4.7109375" style="1" customWidth="1"/>
    <col min="10" max="11" width="5.421875" style="1" customWidth="1"/>
    <col min="12" max="14" width="7.421875" style="1" bestFit="1" customWidth="1"/>
    <col min="15" max="16384" width="5.421875" style="1" customWidth="1"/>
  </cols>
  <sheetData>
    <row r="1" spans="1:14" ht="9.75">
      <c r="A1" s="373" t="s">
        <v>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5"/>
    </row>
    <row r="2" spans="1:14" ht="81.75" customHeight="1">
      <c r="A2" s="94" t="s">
        <v>537</v>
      </c>
      <c r="B2" s="347" t="s">
        <v>6</v>
      </c>
      <c r="C2" s="320" t="s">
        <v>127</v>
      </c>
      <c r="D2" s="42" t="s">
        <v>417</v>
      </c>
      <c r="E2" s="42" t="s">
        <v>535</v>
      </c>
      <c r="F2" s="42" t="s">
        <v>612</v>
      </c>
      <c r="G2" s="42" t="s">
        <v>621</v>
      </c>
      <c r="H2" s="42" t="s">
        <v>690</v>
      </c>
      <c r="I2" s="42" t="s">
        <v>742</v>
      </c>
      <c r="J2" s="42" t="s">
        <v>792</v>
      </c>
      <c r="K2" s="42" t="s">
        <v>793</v>
      </c>
      <c r="L2" s="348" t="s">
        <v>2</v>
      </c>
      <c r="M2" s="348" t="s">
        <v>13</v>
      </c>
      <c r="N2" s="95" t="s">
        <v>14</v>
      </c>
    </row>
    <row r="3" spans="1:14" ht="9.75">
      <c r="A3" s="93">
        <v>1</v>
      </c>
      <c r="B3" s="291" t="s">
        <v>526</v>
      </c>
      <c r="C3" s="249">
        <v>216.51666666666668</v>
      </c>
      <c r="D3" s="58">
        <v>233.76666666666668</v>
      </c>
      <c r="E3" s="256">
        <v>208.83333333333334</v>
      </c>
      <c r="F3" s="237">
        <v>211.91666666666663</v>
      </c>
      <c r="G3" s="249">
        <v>233.29999999999998</v>
      </c>
      <c r="H3" s="249">
        <v>213.8333333333334</v>
      </c>
      <c r="I3" s="58">
        <v>178.88333333333333</v>
      </c>
      <c r="J3" s="58">
        <v>208.54999999999998</v>
      </c>
      <c r="K3" s="324"/>
      <c r="L3" s="239">
        <f aca="true" t="shared" si="0" ref="L3:L66">SUM(C3:J3)</f>
        <v>1705.6000000000001</v>
      </c>
      <c r="M3" s="240"/>
      <c r="N3" s="82"/>
    </row>
    <row r="4" spans="1:14" ht="9.75">
      <c r="A4" s="93">
        <f>A3+1</f>
        <v>2</v>
      </c>
      <c r="B4" s="251" t="s">
        <v>362</v>
      </c>
      <c r="C4" s="249">
        <v>221.61666666666667</v>
      </c>
      <c r="D4" s="58">
        <v>219.91666666666666</v>
      </c>
      <c r="E4" s="256">
        <v>240</v>
      </c>
      <c r="F4" s="237">
        <v>231.45</v>
      </c>
      <c r="G4" s="249">
        <v>234.3166666666667</v>
      </c>
      <c r="H4" s="251"/>
      <c r="I4" s="58">
        <v>240</v>
      </c>
      <c r="J4" s="58">
        <v>240</v>
      </c>
      <c r="K4" s="251"/>
      <c r="L4" s="239">
        <f t="shared" si="0"/>
        <v>1627.3</v>
      </c>
      <c r="M4" s="240">
        <f>L3-L4</f>
        <v>78.30000000000018</v>
      </c>
      <c r="N4" s="82">
        <f>$L$4-L4</f>
        <v>0</v>
      </c>
    </row>
    <row r="5" spans="1:14" ht="9.75">
      <c r="A5" s="93">
        <f aca="true" t="shared" si="1" ref="A5:A12">A4+1</f>
        <v>3</v>
      </c>
      <c r="B5" s="343" t="s">
        <v>179</v>
      </c>
      <c r="C5" s="249">
        <v>161.43333333333334</v>
      </c>
      <c r="D5" s="58">
        <v>249.76666666666668</v>
      </c>
      <c r="E5" s="256">
        <v>181.46666666666667</v>
      </c>
      <c r="F5" s="237">
        <v>260</v>
      </c>
      <c r="G5" s="248">
        <v>253.93333333333334</v>
      </c>
      <c r="H5" s="58">
        <v>252.2</v>
      </c>
      <c r="I5" s="251"/>
      <c r="J5" s="58">
        <v>260</v>
      </c>
      <c r="K5" s="251"/>
      <c r="L5" s="239">
        <f t="shared" si="0"/>
        <v>1618.8000000000002</v>
      </c>
      <c r="M5" s="240">
        <f aca="true" t="shared" si="2" ref="M5:M68">L4-L5</f>
        <v>8.499999999999773</v>
      </c>
      <c r="N5" s="82">
        <f aca="true" t="shared" si="3" ref="N5:N68">$L$4-L5</f>
        <v>8.499999999999773</v>
      </c>
    </row>
    <row r="6" spans="1:14" ht="9.75">
      <c r="A6" s="93">
        <f t="shared" si="1"/>
        <v>4</v>
      </c>
      <c r="B6" s="291" t="s">
        <v>174</v>
      </c>
      <c r="C6" s="249">
        <v>205.51666666666662</v>
      </c>
      <c r="D6" s="58">
        <v>242.45</v>
      </c>
      <c r="E6" s="256">
        <v>229.1833333333334</v>
      </c>
      <c r="F6" s="58"/>
      <c r="G6" s="248">
        <v>236.71666666666664</v>
      </c>
      <c r="H6" s="58">
        <v>219.46666666666667</v>
      </c>
      <c r="I6" s="58">
        <v>230.8333333333334</v>
      </c>
      <c r="J6" s="58">
        <v>207.65000000000003</v>
      </c>
      <c r="K6" s="324"/>
      <c r="L6" s="239">
        <f t="shared" si="0"/>
        <v>1571.8166666666668</v>
      </c>
      <c r="M6" s="240">
        <f t="shared" si="2"/>
        <v>46.98333333333335</v>
      </c>
      <c r="N6" s="82">
        <f t="shared" si="3"/>
        <v>55.48333333333312</v>
      </c>
    </row>
    <row r="7" spans="1:14" ht="9.75">
      <c r="A7" s="93">
        <f t="shared" si="1"/>
        <v>5</v>
      </c>
      <c r="B7" s="251" t="s">
        <v>738</v>
      </c>
      <c r="C7" s="257"/>
      <c r="D7" s="58">
        <v>235.46666666666664</v>
      </c>
      <c r="E7" s="256">
        <v>203.55000000000004</v>
      </c>
      <c r="F7" s="237">
        <v>229.65</v>
      </c>
      <c r="G7" s="248">
        <v>224.1833333333334</v>
      </c>
      <c r="H7" s="58">
        <v>211.68333333333334</v>
      </c>
      <c r="I7" s="58">
        <v>164.53333333333333</v>
      </c>
      <c r="J7" s="58">
        <v>191.01666666666665</v>
      </c>
      <c r="K7" s="324"/>
      <c r="L7" s="239">
        <f t="shared" si="0"/>
        <v>1460.0833333333333</v>
      </c>
      <c r="M7" s="240">
        <f t="shared" si="2"/>
        <v>111.73333333333358</v>
      </c>
      <c r="N7" s="82">
        <f t="shared" si="3"/>
        <v>167.2166666666667</v>
      </c>
    </row>
    <row r="8" spans="1:14" ht="9.75">
      <c r="A8" s="93">
        <f t="shared" si="1"/>
        <v>6</v>
      </c>
      <c r="B8" s="343" t="s">
        <v>341</v>
      </c>
      <c r="C8" s="249">
        <v>220.6166666666667</v>
      </c>
      <c r="D8" s="58">
        <v>260</v>
      </c>
      <c r="E8" s="256">
        <v>241.78333333333333</v>
      </c>
      <c r="F8" s="58"/>
      <c r="G8" s="58"/>
      <c r="H8" s="58">
        <v>230.13333333333333</v>
      </c>
      <c r="I8" s="58">
        <v>220.06666666666666</v>
      </c>
      <c r="J8" s="58">
        <v>254.41666666666666</v>
      </c>
      <c r="K8" s="324"/>
      <c r="L8" s="239">
        <f t="shared" si="0"/>
        <v>1427.0166666666667</v>
      </c>
      <c r="M8" s="240">
        <f t="shared" si="2"/>
        <v>33.066666666666606</v>
      </c>
      <c r="N8" s="82">
        <f t="shared" si="3"/>
        <v>200.2833333333333</v>
      </c>
    </row>
    <row r="9" spans="1:14" ht="9.75">
      <c r="A9" s="93">
        <f t="shared" si="1"/>
        <v>7</v>
      </c>
      <c r="B9" s="291" t="s">
        <v>279</v>
      </c>
      <c r="C9" s="58">
        <v>200.65</v>
      </c>
      <c r="D9" s="58"/>
      <c r="E9" s="256">
        <v>240</v>
      </c>
      <c r="F9" s="237">
        <v>240</v>
      </c>
      <c r="G9" s="249">
        <v>217.96666666666667</v>
      </c>
      <c r="H9" s="58">
        <v>225.58333333333334</v>
      </c>
      <c r="I9" s="251"/>
      <c r="J9" s="58">
        <v>232.2</v>
      </c>
      <c r="K9" s="251"/>
      <c r="L9" s="239">
        <f t="shared" si="0"/>
        <v>1356.4</v>
      </c>
      <c r="M9" s="240">
        <f t="shared" si="2"/>
        <v>70.61666666666656</v>
      </c>
      <c r="N9" s="82">
        <f t="shared" si="3"/>
        <v>270.89999999999986</v>
      </c>
    </row>
    <row r="10" spans="1:14" ht="9.75">
      <c r="A10" s="93">
        <f t="shared" si="1"/>
        <v>8</v>
      </c>
      <c r="B10" s="343" t="s">
        <v>202</v>
      </c>
      <c r="C10" s="58">
        <v>216.4333333333333</v>
      </c>
      <c r="D10" s="58">
        <v>212.7</v>
      </c>
      <c r="E10" s="256">
        <v>224.7</v>
      </c>
      <c r="F10" s="237">
        <v>241.98333333333332</v>
      </c>
      <c r="G10" s="58">
        <v>233.89999999999998</v>
      </c>
      <c r="H10" s="58">
        <v>199.35000000000002</v>
      </c>
      <c r="I10" s="251"/>
      <c r="J10" s="58"/>
      <c r="K10" s="251"/>
      <c r="L10" s="239">
        <f t="shared" si="0"/>
        <v>1329.0666666666666</v>
      </c>
      <c r="M10" s="240">
        <f t="shared" si="2"/>
        <v>27.333333333333485</v>
      </c>
      <c r="N10" s="82">
        <f t="shared" si="3"/>
        <v>298.23333333333335</v>
      </c>
    </row>
    <row r="11" spans="1:14" ht="9.75">
      <c r="A11" s="93">
        <f t="shared" si="1"/>
        <v>9</v>
      </c>
      <c r="B11" s="251" t="s">
        <v>218</v>
      </c>
      <c r="C11" s="249">
        <v>171.3166666666666</v>
      </c>
      <c r="D11" s="58">
        <v>60</v>
      </c>
      <c r="E11" s="256">
        <v>40</v>
      </c>
      <c r="F11" s="237">
        <v>60</v>
      </c>
      <c r="G11" s="58">
        <v>280</v>
      </c>
      <c r="H11" s="58">
        <v>171.88333333333333</v>
      </c>
      <c r="I11" s="58">
        <v>280</v>
      </c>
      <c r="J11" s="58">
        <v>246.06666666666666</v>
      </c>
      <c r="K11" s="324"/>
      <c r="L11" s="239">
        <f t="shared" si="0"/>
        <v>1309.2666666666664</v>
      </c>
      <c r="M11" s="240">
        <f t="shared" si="2"/>
        <v>19.800000000000182</v>
      </c>
      <c r="N11" s="82">
        <f t="shared" si="3"/>
        <v>318.03333333333353</v>
      </c>
    </row>
    <row r="12" spans="1:14" ht="9.75">
      <c r="A12" s="93">
        <f t="shared" si="1"/>
        <v>10</v>
      </c>
      <c r="B12" s="343" t="s">
        <v>177</v>
      </c>
      <c r="C12" s="249">
        <v>188.64999999999998</v>
      </c>
      <c r="D12" s="58">
        <v>228.89999999999998</v>
      </c>
      <c r="E12" s="256">
        <v>235.0666666666667</v>
      </c>
      <c r="F12" s="58"/>
      <c r="G12" s="248">
        <v>229.33333333333334</v>
      </c>
      <c r="H12" s="58">
        <v>186.93333333333337</v>
      </c>
      <c r="I12" s="58">
        <v>187.06666666666672</v>
      </c>
      <c r="J12" s="58"/>
      <c r="K12" s="324"/>
      <c r="L12" s="239">
        <f t="shared" si="0"/>
        <v>1255.9500000000003</v>
      </c>
      <c r="M12" s="240">
        <f t="shared" si="2"/>
        <v>53.31666666666615</v>
      </c>
      <c r="N12" s="82">
        <f t="shared" si="3"/>
        <v>371.3499999999997</v>
      </c>
    </row>
    <row r="13" spans="1:14" ht="9.75">
      <c r="A13" s="93">
        <f aca="true" t="shared" si="4" ref="A13:A76">A12+1</f>
        <v>11</v>
      </c>
      <c r="B13" s="291" t="s">
        <v>524</v>
      </c>
      <c r="C13" s="259"/>
      <c r="D13" s="251"/>
      <c r="E13" s="256">
        <v>233.41666666666666</v>
      </c>
      <c r="F13" s="237">
        <v>235</v>
      </c>
      <c r="G13" s="58">
        <v>248.41666666666666</v>
      </c>
      <c r="H13" s="58">
        <v>252.21666666666667</v>
      </c>
      <c r="I13" s="251"/>
      <c r="J13" s="58">
        <v>260</v>
      </c>
      <c r="K13" s="251"/>
      <c r="L13" s="239">
        <f t="shared" si="0"/>
        <v>1229.05</v>
      </c>
      <c r="M13" s="240">
        <f t="shared" si="2"/>
        <v>26.90000000000032</v>
      </c>
      <c r="N13" s="82">
        <f t="shared" si="3"/>
        <v>398.25</v>
      </c>
    </row>
    <row r="14" spans="1:14" ht="9.75">
      <c r="A14" s="93">
        <f t="shared" si="4"/>
        <v>12</v>
      </c>
      <c r="B14" s="343" t="s">
        <v>275</v>
      </c>
      <c r="C14" s="58">
        <v>239.48333333333332</v>
      </c>
      <c r="D14" s="58">
        <v>260</v>
      </c>
      <c r="E14" s="256">
        <v>235.10000000000002</v>
      </c>
      <c r="F14" s="237">
        <v>211.15</v>
      </c>
      <c r="G14" s="58">
        <v>253.85</v>
      </c>
      <c r="H14" s="251"/>
      <c r="I14" s="251"/>
      <c r="J14" s="58"/>
      <c r="K14" s="251"/>
      <c r="L14" s="239">
        <f t="shared" si="0"/>
        <v>1199.5833333333333</v>
      </c>
      <c r="M14" s="240">
        <f t="shared" si="2"/>
        <v>29.466666666666697</v>
      </c>
      <c r="N14" s="82">
        <f t="shared" si="3"/>
        <v>427.7166666666667</v>
      </c>
    </row>
    <row r="15" spans="1:14" ht="9.75">
      <c r="A15" s="93">
        <f t="shared" si="4"/>
        <v>13</v>
      </c>
      <c r="B15" s="291" t="s">
        <v>280</v>
      </c>
      <c r="C15" s="58">
        <v>194.88333333333333</v>
      </c>
      <c r="D15" s="58">
        <v>217.88333333333338</v>
      </c>
      <c r="E15" s="256">
        <v>202.76666666666668</v>
      </c>
      <c r="F15" s="58"/>
      <c r="G15" s="58"/>
      <c r="H15" s="249">
        <v>208.15</v>
      </c>
      <c r="I15" s="58">
        <v>194</v>
      </c>
      <c r="J15" s="58">
        <v>177.3666666666667</v>
      </c>
      <c r="K15" s="324"/>
      <c r="L15" s="239">
        <f t="shared" si="0"/>
        <v>1195.0500000000002</v>
      </c>
      <c r="M15" s="240">
        <f t="shared" si="2"/>
        <v>4.533333333333076</v>
      </c>
      <c r="N15" s="82">
        <f t="shared" si="3"/>
        <v>432.2499999999998</v>
      </c>
    </row>
    <row r="16" spans="1:14" ht="9.75">
      <c r="A16" s="93">
        <f t="shared" si="4"/>
        <v>14</v>
      </c>
      <c r="B16" s="251" t="s">
        <v>421</v>
      </c>
      <c r="C16" s="257"/>
      <c r="D16" s="58">
        <v>88.51666666666667</v>
      </c>
      <c r="E16" s="256">
        <v>184.08333333333334</v>
      </c>
      <c r="F16" s="237">
        <v>176.1833333333333</v>
      </c>
      <c r="G16" s="249">
        <v>160.33333333333334</v>
      </c>
      <c r="H16" s="58">
        <v>186</v>
      </c>
      <c r="I16" s="58">
        <v>192.25</v>
      </c>
      <c r="J16" s="58">
        <v>207.33333333333334</v>
      </c>
      <c r="K16" s="251"/>
      <c r="L16" s="239">
        <f t="shared" si="0"/>
        <v>1194.7</v>
      </c>
      <c r="M16" s="240">
        <f t="shared" si="2"/>
        <v>0.3500000000001364</v>
      </c>
      <c r="N16" s="82">
        <f t="shared" si="3"/>
        <v>432.5999999999999</v>
      </c>
    </row>
    <row r="17" spans="1:14" ht="9.75">
      <c r="A17" s="93">
        <f t="shared" si="4"/>
        <v>15</v>
      </c>
      <c r="B17" s="343" t="s">
        <v>488</v>
      </c>
      <c r="C17" s="259"/>
      <c r="D17" s="58">
        <v>240.85</v>
      </c>
      <c r="E17" s="256">
        <v>187.94999999999996</v>
      </c>
      <c r="F17" s="237">
        <v>251.33333333333334</v>
      </c>
      <c r="G17" s="58">
        <v>260</v>
      </c>
      <c r="H17" s="58">
        <v>237.6166666666667</v>
      </c>
      <c r="I17" s="251"/>
      <c r="J17" s="58"/>
      <c r="K17" s="251"/>
      <c r="L17" s="239">
        <f t="shared" si="0"/>
        <v>1177.75</v>
      </c>
      <c r="M17" s="240">
        <f t="shared" si="2"/>
        <v>16.950000000000045</v>
      </c>
      <c r="N17" s="82">
        <f t="shared" si="3"/>
        <v>449.54999999999995</v>
      </c>
    </row>
    <row r="18" spans="1:14" ht="9.75">
      <c r="A18" s="93">
        <f t="shared" si="4"/>
        <v>16</v>
      </c>
      <c r="B18" s="343" t="s">
        <v>428</v>
      </c>
      <c r="C18" s="251"/>
      <c r="D18" s="58">
        <v>271.8</v>
      </c>
      <c r="E18" s="256">
        <v>252.49999999999997</v>
      </c>
      <c r="F18" s="237">
        <v>250.33333333333334</v>
      </c>
      <c r="G18" s="248">
        <v>138.96666666666667</v>
      </c>
      <c r="H18" s="251"/>
      <c r="I18" s="58">
        <v>237.21666666666664</v>
      </c>
      <c r="J18" s="58"/>
      <c r="K18" s="251"/>
      <c r="L18" s="239">
        <f t="shared" si="0"/>
        <v>1150.8166666666666</v>
      </c>
      <c r="M18" s="240">
        <f t="shared" si="2"/>
        <v>26.933333333333394</v>
      </c>
      <c r="N18" s="82">
        <f t="shared" si="3"/>
        <v>476.48333333333335</v>
      </c>
    </row>
    <row r="19" spans="1:14" ht="9.75">
      <c r="A19" s="93">
        <f t="shared" si="4"/>
        <v>17</v>
      </c>
      <c r="B19" s="343" t="s">
        <v>486</v>
      </c>
      <c r="C19" s="259"/>
      <c r="D19" s="251"/>
      <c r="E19" s="256">
        <v>240.93333333333334</v>
      </c>
      <c r="F19" s="237">
        <v>260</v>
      </c>
      <c r="G19" s="58">
        <v>242.6</v>
      </c>
      <c r="H19" s="251"/>
      <c r="I19" s="58">
        <v>153.83333333333331</v>
      </c>
      <c r="J19" s="58">
        <v>237.88333333333333</v>
      </c>
      <c r="K19" s="251"/>
      <c r="L19" s="239">
        <f t="shared" si="0"/>
        <v>1135.25</v>
      </c>
      <c r="M19" s="240">
        <f t="shared" si="2"/>
        <v>15.566666666666606</v>
      </c>
      <c r="N19" s="82">
        <f t="shared" si="3"/>
        <v>492.04999999999995</v>
      </c>
    </row>
    <row r="20" spans="1:14" ht="9.75">
      <c r="A20" s="93">
        <f t="shared" si="4"/>
        <v>18</v>
      </c>
      <c r="B20" s="343" t="s">
        <v>129</v>
      </c>
      <c r="C20" s="249">
        <v>271.3666666666667</v>
      </c>
      <c r="D20" s="58">
        <v>197.1833333333333</v>
      </c>
      <c r="E20" s="257"/>
      <c r="F20" s="58"/>
      <c r="G20" s="58">
        <v>187.9833333333333</v>
      </c>
      <c r="H20" s="251"/>
      <c r="I20" s="58">
        <v>174.0333333333333</v>
      </c>
      <c r="J20" s="58">
        <v>274.6333333333333</v>
      </c>
      <c r="K20" s="251"/>
      <c r="L20" s="239">
        <f t="shared" si="0"/>
        <v>1105.1999999999998</v>
      </c>
      <c r="M20" s="240">
        <f t="shared" si="2"/>
        <v>30.050000000000182</v>
      </c>
      <c r="N20" s="82">
        <f t="shared" si="3"/>
        <v>522.1000000000001</v>
      </c>
    </row>
    <row r="21" spans="1:14" ht="9.75">
      <c r="A21" s="93">
        <f t="shared" si="4"/>
        <v>19</v>
      </c>
      <c r="B21" s="343" t="s">
        <v>468</v>
      </c>
      <c r="C21" s="248"/>
      <c r="D21" s="251"/>
      <c r="E21" s="256">
        <v>218.6833333333334</v>
      </c>
      <c r="F21" s="237">
        <v>206.53333333333333</v>
      </c>
      <c r="G21" s="58"/>
      <c r="H21" s="58">
        <v>236.18333333333334</v>
      </c>
      <c r="I21" s="58">
        <v>240.21666666666664</v>
      </c>
      <c r="J21" s="58">
        <v>177.31666666666663</v>
      </c>
      <c r="K21" s="251"/>
      <c r="L21" s="239">
        <f t="shared" si="0"/>
        <v>1078.9333333333334</v>
      </c>
      <c r="M21" s="240">
        <f t="shared" si="2"/>
        <v>26.266666666666424</v>
      </c>
      <c r="N21" s="82">
        <f t="shared" si="3"/>
        <v>548.3666666666666</v>
      </c>
    </row>
    <row r="22" spans="1:14" ht="9.75">
      <c r="A22" s="93">
        <f t="shared" si="4"/>
        <v>20</v>
      </c>
      <c r="B22" s="253" t="s">
        <v>207</v>
      </c>
      <c r="C22" s="249">
        <v>232.05</v>
      </c>
      <c r="D22" s="58">
        <v>193.58333333333331</v>
      </c>
      <c r="E22" s="256">
        <v>205.66666666666663</v>
      </c>
      <c r="F22" s="237">
        <v>213.98333333333332</v>
      </c>
      <c r="G22" s="249">
        <v>200.46666666666667</v>
      </c>
      <c r="H22" s="251"/>
      <c r="I22" s="251"/>
      <c r="J22" s="58"/>
      <c r="K22" s="251"/>
      <c r="L22" s="239">
        <f t="shared" si="0"/>
        <v>1045.75</v>
      </c>
      <c r="M22" s="240">
        <f t="shared" si="2"/>
        <v>33.183333333333394</v>
      </c>
      <c r="N22" s="82">
        <f t="shared" si="3"/>
        <v>581.55</v>
      </c>
    </row>
    <row r="23" spans="1:14" ht="9.75">
      <c r="A23" s="93">
        <f t="shared" si="4"/>
        <v>21</v>
      </c>
      <c r="B23" s="291" t="s">
        <v>433</v>
      </c>
      <c r="C23" s="249">
        <v>265</v>
      </c>
      <c r="D23" s="58"/>
      <c r="E23" s="319"/>
      <c r="F23" s="237">
        <v>244.15000000000003</v>
      </c>
      <c r="G23" s="248">
        <v>260</v>
      </c>
      <c r="H23" s="58">
        <v>233.49999999999997</v>
      </c>
      <c r="I23" s="251"/>
      <c r="J23" s="58"/>
      <c r="K23" s="251"/>
      <c r="L23" s="239">
        <f t="shared" si="0"/>
        <v>1002.6500000000001</v>
      </c>
      <c r="M23" s="240">
        <f t="shared" si="2"/>
        <v>43.09999999999991</v>
      </c>
      <c r="N23" s="82">
        <f t="shared" si="3"/>
        <v>624.6499999999999</v>
      </c>
    </row>
    <row r="24" spans="1:14" ht="9.75">
      <c r="A24" s="93">
        <f t="shared" si="4"/>
        <v>22</v>
      </c>
      <c r="B24" s="343" t="s">
        <v>346</v>
      </c>
      <c r="C24" s="249">
        <v>178.6</v>
      </c>
      <c r="D24" s="58">
        <v>197.5</v>
      </c>
      <c r="E24" s="256">
        <v>195.78333333333333</v>
      </c>
      <c r="F24" s="237">
        <v>216.55</v>
      </c>
      <c r="G24" s="248">
        <v>208.05</v>
      </c>
      <c r="H24" s="251"/>
      <c r="I24" s="251"/>
      <c r="J24" s="58"/>
      <c r="K24" s="251"/>
      <c r="L24" s="239">
        <f t="shared" si="0"/>
        <v>996.4833333333333</v>
      </c>
      <c r="M24" s="240">
        <f t="shared" si="2"/>
        <v>6.1666666666667425</v>
      </c>
      <c r="N24" s="82">
        <f t="shared" si="3"/>
        <v>630.8166666666666</v>
      </c>
    </row>
    <row r="25" spans="1:14" ht="9.75">
      <c r="A25" s="93">
        <f t="shared" si="4"/>
        <v>23</v>
      </c>
      <c r="B25" s="343" t="s">
        <v>157</v>
      </c>
      <c r="C25" s="259">
        <v>199.3166666666667</v>
      </c>
      <c r="D25" s="58">
        <v>280</v>
      </c>
      <c r="E25" s="257"/>
      <c r="F25" s="58"/>
      <c r="G25" s="58"/>
      <c r="H25" s="58">
        <v>260</v>
      </c>
      <c r="I25" s="251"/>
      <c r="J25" s="58">
        <v>253.51666666666668</v>
      </c>
      <c r="K25" s="324"/>
      <c r="L25" s="239">
        <f t="shared" si="0"/>
        <v>992.8333333333334</v>
      </c>
      <c r="M25" s="240">
        <f t="shared" si="2"/>
        <v>3.6499999999999773</v>
      </c>
      <c r="N25" s="82">
        <f t="shared" si="3"/>
        <v>634.4666666666666</v>
      </c>
    </row>
    <row r="26" spans="1:14" ht="9.75">
      <c r="A26" s="93">
        <f t="shared" si="4"/>
        <v>24</v>
      </c>
      <c r="B26" s="251" t="s">
        <v>219</v>
      </c>
      <c r="C26" s="249">
        <v>164.6</v>
      </c>
      <c r="D26" s="58">
        <v>81.16666666666664</v>
      </c>
      <c r="E26" s="256">
        <v>216.88333333333333</v>
      </c>
      <c r="F26" s="237">
        <v>224.0666666666667</v>
      </c>
      <c r="G26" s="58"/>
      <c r="H26" s="251"/>
      <c r="I26" s="58">
        <v>176.71666666666667</v>
      </c>
      <c r="J26" s="58">
        <v>123.7</v>
      </c>
      <c r="K26" s="251"/>
      <c r="L26" s="239">
        <f t="shared" si="0"/>
        <v>987.1333333333334</v>
      </c>
      <c r="M26" s="240">
        <f t="shared" si="2"/>
        <v>5.699999999999932</v>
      </c>
      <c r="N26" s="82">
        <f t="shared" si="3"/>
        <v>640.1666666666665</v>
      </c>
    </row>
    <row r="27" spans="1:14" ht="9.75">
      <c r="A27" s="93">
        <f t="shared" si="4"/>
        <v>25</v>
      </c>
      <c r="B27" s="343" t="s">
        <v>143</v>
      </c>
      <c r="C27" s="249">
        <v>197.25</v>
      </c>
      <c r="D27" s="58"/>
      <c r="E27" s="256">
        <v>99.20000000000003</v>
      </c>
      <c r="F27" s="58"/>
      <c r="G27" s="248">
        <v>241.49999999999997</v>
      </c>
      <c r="H27" s="58">
        <v>86.09999999999998</v>
      </c>
      <c r="I27" s="58">
        <v>80</v>
      </c>
      <c r="J27" s="58">
        <v>280</v>
      </c>
      <c r="K27" s="324"/>
      <c r="L27" s="239">
        <f t="shared" si="0"/>
        <v>984.0500000000001</v>
      </c>
      <c r="M27" s="240">
        <f t="shared" si="2"/>
        <v>3.0833333333333712</v>
      </c>
      <c r="N27" s="82">
        <f t="shared" si="3"/>
        <v>643.2499999999999</v>
      </c>
    </row>
    <row r="28" spans="1:14" ht="9.75">
      <c r="A28" s="93">
        <f t="shared" si="4"/>
        <v>26</v>
      </c>
      <c r="B28" s="343" t="s">
        <v>459</v>
      </c>
      <c r="C28" s="259"/>
      <c r="D28" s="251"/>
      <c r="E28" s="256">
        <v>160.59999999999997</v>
      </c>
      <c r="F28" s="237">
        <v>235.46666666666664</v>
      </c>
      <c r="G28" s="58">
        <v>125.41666666666667</v>
      </c>
      <c r="H28" s="58">
        <v>244.63333333333333</v>
      </c>
      <c r="I28" s="251"/>
      <c r="J28" s="58">
        <v>196.29999999999995</v>
      </c>
      <c r="K28" s="324"/>
      <c r="L28" s="239">
        <f t="shared" si="0"/>
        <v>962.4166666666665</v>
      </c>
      <c r="M28" s="240">
        <f t="shared" si="2"/>
        <v>21.633333333333553</v>
      </c>
      <c r="N28" s="82">
        <f t="shared" si="3"/>
        <v>664.8833333333334</v>
      </c>
    </row>
    <row r="29" spans="1:14" ht="9.75">
      <c r="A29" s="93">
        <f t="shared" si="4"/>
        <v>27</v>
      </c>
      <c r="B29" s="291" t="s">
        <v>198</v>
      </c>
      <c r="C29" s="58">
        <v>253.45</v>
      </c>
      <c r="D29" s="58">
        <v>202.3166666666667</v>
      </c>
      <c r="E29" s="256">
        <v>260</v>
      </c>
      <c r="F29" s="58"/>
      <c r="G29" s="58"/>
      <c r="H29" s="251"/>
      <c r="I29" s="58">
        <v>237.53333333333327</v>
      </c>
      <c r="J29" s="58"/>
      <c r="K29" s="324"/>
      <c r="L29" s="239">
        <f t="shared" si="0"/>
        <v>953.3</v>
      </c>
      <c r="M29" s="240">
        <f t="shared" si="2"/>
        <v>9.11666666666656</v>
      </c>
      <c r="N29" s="82">
        <f t="shared" si="3"/>
        <v>674</v>
      </c>
    </row>
    <row r="30" spans="1:14" ht="9.75">
      <c r="A30" s="93">
        <f t="shared" si="4"/>
        <v>28</v>
      </c>
      <c r="B30" s="349" t="s">
        <v>554</v>
      </c>
      <c r="C30" s="349"/>
      <c r="D30" s="349"/>
      <c r="E30" s="349"/>
      <c r="F30" s="237">
        <v>166.41666666666666</v>
      </c>
      <c r="G30" s="58">
        <v>251.43333333333334</v>
      </c>
      <c r="H30" s="58">
        <v>255.2</v>
      </c>
      <c r="I30" s="58">
        <v>271.9</v>
      </c>
      <c r="J30" s="58"/>
      <c r="K30" s="251"/>
      <c r="L30" s="239">
        <f t="shared" si="0"/>
        <v>944.9499999999999</v>
      </c>
      <c r="M30" s="240">
        <f t="shared" si="2"/>
        <v>8.350000000000023</v>
      </c>
      <c r="N30" s="82">
        <f t="shared" si="3"/>
        <v>682.35</v>
      </c>
    </row>
    <row r="31" spans="1:14" ht="9.75">
      <c r="A31" s="93">
        <f t="shared" si="4"/>
        <v>29</v>
      </c>
      <c r="B31" s="291" t="s">
        <v>168</v>
      </c>
      <c r="C31" s="249">
        <v>233.55</v>
      </c>
      <c r="D31" s="58">
        <v>80</v>
      </c>
      <c r="E31" s="257"/>
      <c r="F31" s="237">
        <v>313.26666666666665</v>
      </c>
      <c r="G31" s="58"/>
      <c r="H31" s="251"/>
      <c r="I31" s="251"/>
      <c r="J31" s="58">
        <v>314.05000000000007</v>
      </c>
      <c r="K31" s="251"/>
      <c r="L31" s="239">
        <f t="shared" si="0"/>
        <v>940.8666666666667</v>
      </c>
      <c r="M31" s="240">
        <f t="shared" si="2"/>
        <v>4.0833333333332575</v>
      </c>
      <c r="N31" s="82">
        <f t="shared" si="3"/>
        <v>686.4333333333333</v>
      </c>
    </row>
    <row r="32" spans="1:14" ht="9.75">
      <c r="A32" s="93">
        <f t="shared" si="4"/>
        <v>30</v>
      </c>
      <c r="B32" s="291" t="s">
        <v>266</v>
      </c>
      <c r="C32" s="58">
        <v>45</v>
      </c>
      <c r="D32" s="58">
        <v>266.73333333333335</v>
      </c>
      <c r="E32" s="257"/>
      <c r="F32" s="58"/>
      <c r="G32" s="58">
        <v>313.68333333333334</v>
      </c>
      <c r="H32" s="251"/>
      <c r="I32" s="251"/>
      <c r="J32" s="58">
        <v>314.98333333333335</v>
      </c>
      <c r="K32" s="251"/>
      <c r="L32" s="239">
        <f t="shared" si="0"/>
        <v>940.4000000000001</v>
      </c>
      <c r="M32" s="240">
        <f t="shared" si="2"/>
        <v>0.4666666666665833</v>
      </c>
      <c r="N32" s="82">
        <f t="shared" si="3"/>
        <v>686.8999999999999</v>
      </c>
    </row>
    <row r="33" spans="1:14" ht="9.75">
      <c r="A33" s="93">
        <f t="shared" si="4"/>
        <v>31</v>
      </c>
      <c r="B33" s="253" t="s">
        <v>655</v>
      </c>
      <c r="C33" s="251"/>
      <c r="D33" s="255"/>
      <c r="E33" s="256"/>
      <c r="F33" s="58"/>
      <c r="G33" s="249">
        <v>138.68333333333334</v>
      </c>
      <c r="H33" s="58">
        <v>240</v>
      </c>
      <c r="I33" s="58">
        <v>266.8833333333333</v>
      </c>
      <c r="J33" s="58">
        <v>280</v>
      </c>
      <c r="K33" s="251"/>
      <c r="L33" s="239">
        <f t="shared" si="0"/>
        <v>925.5666666666666</v>
      </c>
      <c r="M33" s="240">
        <f t="shared" si="2"/>
        <v>14.833333333333485</v>
      </c>
      <c r="N33" s="82">
        <f t="shared" si="3"/>
        <v>701.7333333333333</v>
      </c>
    </row>
    <row r="34" spans="1:14" ht="9.75">
      <c r="A34" s="93">
        <f t="shared" si="4"/>
        <v>32</v>
      </c>
      <c r="B34" s="253" t="s">
        <v>491</v>
      </c>
      <c r="C34" s="259"/>
      <c r="D34" s="251"/>
      <c r="E34" s="256">
        <v>223.96666666666673</v>
      </c>
      <c r="F34" s="58"/>
      <c r="G34" s="58">
        <v>149.41666666666669</v>
      </c>
      <c r="H34" s="58">
        <v>269.78333333333336</v>
      </c>
      <c r="I34" s="251"/>
      <c r="J34" s="58">
        <v>256.68333333333334</v>
      </c>
      <c r="K34" s="324"/>
      <c r="L34" s="239">
        <f t="shared" si="0"/>
        <v>899.8500000000001</v>
      </c>
      <c r="M34" s="240">
        <f t="shared" si="2"/>
        <v>25.71666666666647</v>
      </c>
      <c r="N34" s="82">
        <f t="shared" si="3"/>
        <v>727.4499999999998</v>
      </c>
    </row>
    <row r="35" spans="1:14" ht="9.75">
      <c r="A35" s="93">
        <f t="shared" si="4"/>
        <v>33</v>
      </c>
      <c r="B35" s="343" t="s">
        <v>487</v>
      </c>
      <c r="C35" s="259"/>
      <c r="D35" s="251"/>
      <c r="E35" s="256">
        <v>201.03333333333333</v>
      </c>
      <c r="F35" s="237">
        <v>268.73333333333335</v>
      </c>
      <c r="G35" s="58">
        <v>168.51666666666662</v>
      </c>
      <c r="H35" s="251"/>
      <c r="I35" s="58">
        <v>240.05</v>
      </c>
      <c r="J35" s="58"/>
      <c r="K35" s="324"/>
      <c r="L35" s="239">
        <f t="shared" si="0"/>
        <v>878.3333333333333</v>
      </c>
      <c r="M35" s="240">
        <f t="shared" si="2"/>
        <v>21.51666666666688</v>
      </c>
      <c r="N35" s="82">
        <f t="shared" si="3"/>
        <v>748.9666666666667</v>
      </c>
    </row>
    <row r="36" spans="1:14" ht="9.75">
      <c r="A36" s="93">
        <f t="shared" si="4"/>
        <v>34</v>
      </c>
      <c r="B36" s="341" t="s">
        <v>414</v>
      </c>
      <c r="C36" s="257"/>
      <c r="D36" s="58">
        <v>247.13333333333335</v>
      </c>
      <c r="E36" s="257"/>
      <c r="F36" s="237">
        <v>253.81666666666666</v>
      </c>
      <c r="G36" s="58"/>
      <c r="H36" s="251"/>
      <c r="I36" s="251"/>
      <c r="J36" s="58">
        <v>347.86666666666673</v>
      </c>
      <c r="K36" s="251"/>
      <c r="L36" s="239">
        <f t="shared" si="0"/>
        <v>848.8166666666668</v>
      </c>
      <c r="M36" s="240">
        <f t="shared" si="2"/>
        <v>29.516666666666424</v>
      </c>
      <c r="N36" s="82">
        <f t="shared" si="3"/>
        <v>778.4833333333331</v>
      </c>
    </row>
    <row r="37" spans="1:14" ht="9.75">
      <c r="A37" s="93">
        <f t="shared" si="4"/>
        <v>35</v>
      </c>
      <c r="B37" s="291" t="s">
        <v>404</v>
      </c>
      <c r="C37" s="251"/>
      <c r="D37" s="58">
        <v>227.6833333333333</v>
      </c>
      <c r="E37" s="256">
        <v>214.25</v>
      </c>
      <c r="F37" s="58"/>
      <c r="G37" s="249">
        <v>240</v>
      </c>
      <c r="H37" s="249">
        <v>143.3</v>
      </c>
      <c r="I37" s="251"/>
      <c r="J37" s="58"/>
      <c r="K37" s="324"/>
      <c r="L37" s="239">
        <f t="shared" si="0"/>
        <v>825.2333333333333</v>
      </c>
      <c r="M37" s="240">
        <f t="shared" si="2"/>
        <v>23.583333333333485</v>
      </c>
      <c r="N37" s="82">
        <f t="shared" si="3"/>
        <v>802.0666666666666</v>
      </c>
    </row>
    <row r="38" spans="1:14" ht="9.75">
      <c r="A38" s="93">
        <f t="shared" si="4"/>
        <v>36</v>
      </c>
      <c r="B38" s="291" t="s">
        <v>264</v>
      </c>
      <c r="C38" s="256">
        <v>45</v>
      </c>
      <c r="D38" s="256"/>
      <c r="E38" s="256">
        <v>150.73333333333335</v>
      </c>
      <c r="F38" s="58"/>
      <c r="G38" s="58"/>
      <c r="H38" s="58">
        <v>191.68333333333334</v>
      </c>
      <c r="I38" s="58">
        <v>187.4</v>
      </c>
      <c r="J38" s="58">
        <v>219.33333333333331</v>
      </c>
      <c r="K38" s="251"/>
      <c r="L38" s="239">
        <f t="shared" si="0"/>
        <v>794.1500000000001</v>
      </c>
      <c r="M38" s="240">
        <f t="shared" si="2"/>
        <v>31.083333333333258</v>
      </c>
      <c r="N38" s="82">
        <f t="shared" si="3"/>
        <v>833.1499999999999</v>
      </c>
    </row>
    <row r="39" spans="1:14" ht="9.75">
      <c r="A39" s="93">
        <f t="shared" si="4"/>
        <v>37</v>
      </c>
      <c r="B39" s="343" t="s">
        <v>418</v>
      </c>
      <c r="C39" s="259">
        <v>184.03333333333333</v>
      </c>
      <c r="D39" s="58">
        <v>280</v>
      </c>
      <c r="E39" s="257"/>
      <c r="F39" s="237">
        <v>243.8</v>
      </c>
      <c r="G39" s="58"/>
      <c r="H39" s="58">
        <v>68.85</v>
      </c>
      <c r="I39" s="251"/>
      <c r="J39" s="58"/>
      <c r="K39" s="251"/>
      <c r="L39" s="239">
        <f t="shared" si="0"/>
        <v>776.6833333333333</v>
      </c>
      <c r="M39" s="240">
        <f t="shared" si="2"/>
        <v>17.46666666666681</v>
      </c>
      <c r="N39" s="82">
        <f t="shared" si="3"/>
        <v>850.6166666666667</v>
      </c>
    </row>
    <row r="40" spans="1:14" ht="9.75">
      <c r="A40" s="93">
        <f t="shared" si="4"/>
        <v>38</v>
      </c>
      <c r="B40" s="343" t="s">
        <v>148</v>
      </c>
      <c r="C40" s="249">
        <v>130.7</v>
      </c>
      <c r="D40" s="250"/>
      <c r="E40" s="256">
        <v>211.16666666666666</v>
      </c>
      <c r="F40" s="237">
        <v>259.3833333333333</v>
      </c>
      <c r="G40" s="249">
        <v>40</v>
      </c>
      <c r="H40" s="58">
        <v>127.3</v>
      </c>
      <c r="I40" s="251"/>
      <c r="J40" s="58"/>
      <c r="K40" s="251"/>
      <c r="L40" s="239">
        <f t="shared" si="0"/>
        <v>768.55</v>
      </c>
      <c r="M40" s="240">
        <f t="shared" si="2"/>
        <v>8.133333333333326</v>
      </c>
      <c r="N40" s="82">
        <f t="shared" si="3"/>
        <v>858.75</v>
      </c>
    </row>
    <row r="41" spans="1:14" ht="9.75">
      <c r="A41" s="93">
        <f t="shared" si="4"/>
        <v>39</v>
      </c>
      <c r="B41" s="291" t="s">
        <v>205</v>
      </c>
      <c r="C41" s="58">
        <v>181.66666666666666</v>
      </c>
      <c r="D41" s="249"/>
      <c r="E41" s="251"/>
      <c r="F41" s="237">
        <v>199.13333333333338</v>
      </c>
      <c r="G41" s="58"/>
      <c r="H41" s="58">
        <v>150.5</v>
      </c>
      <c r="I41" s="251"/>
      <c r="J41" s="58">
        <v>234.75</v>
      </c>
      <c r="K41" s="251"/>
      <c r="L41" s="239">
        <f t="shared" si="0"/>
        <v>766.0500000000001</v>
      </c>
      <c r="M41" s="240">
        <f t="shared" si="2"/>
        <v>2.4999999999998863</v>
      </c>
      <c r="N41" s="82">
        <f t="shared" si="3"/>
        <v>861.2499999999999</v>
      </c>
    </row>
    <row r="42" spans="1:14" ht="9.75">
      <c r="A42" s="93">
        <f t="shared" si="4"/>
        <v>40</v>
      </c>
      <c r="B42" s="251" t="s">
        <v>361</v>
      </c>
      <c r="C42" s="257"/>
      <c r="D42" s="58">
        <v>225.36666666666667</v>
      </c>
      <c r="E42" s="319"/>
      <c r="F42" s="237">
        <v>269.68333333333334</v>
      </c>
      <c r="G42" s="58"/>
      <c r="H42" s="251"/>
      <c r="I42" s="251"/>
      <c r="J42" s="58">
        <v>269.5833333333333</v>
      </c>
      <c r="K42" s="324"/>
      <c r="L42" s="239">
        <f t="shared" si="0"/>
        <v>764.6333333333333</v>
      </c>
      <c r="M42" s="240">
        <f t="shared" si="2"/>
        <v>1.4166666666667425</v>
      </c>
      <c r="N42" s="82">
        <f t="shared" si="3"/>
        <v>862.6666666666666</v>
      </c>
    </row>
    <row r="43" spans="1:14" ht="9.75">
      <c r="A43" s="93">
        <f t="shared" si="4"/>
        <v>41</v>
      </c>
      <c r="B43" s="291" t="s">
        <v>405</v>
      </c>
      <c r="C43" s="251"/>
      <c r="D43" s="58">
        <v>199.3666666666667</v>
      </c>
      <c r="E43" s="257"/>
      <c r="F43" s="249"/>
      <c r="G43" s="249">
        <v>171.01666666666662</v>
      </c>
      <c r="H43" s="249">
        <v>181.91666666666666</v>
      </c>
      <c r="I43" s="58">
        <v>206.5</v>
      </c>
      <c r="J43" s="58"/>
      <c r="K43" s="251"/>
      <c r="L43" s="239">
        <f t="shared" si="0"/>
        <v>758.8</v>
      </c>
      <c r="M43" s="240">
        <f t="shared" si="2"/>
        <v>5.833333333333371</v>
      </c>
      <c r="N43" s="82">
        <f t="shared" si="3"/>
        <v>868.5</v>
      </c>
    </row>
    <row r="44" spans="1:14" ht="9.75">
      <c r="A44" s="93">
        <f t="shared" si="4"/>
        <v>42</v>
      </c>
      <c r="B44" s="343" t="s">
        <v>139</v>
      </c>
      <c r="C44" s="249">
        <v>211.4499999999999</v>
      </c>
      <c r="D44" s="250"/>
      <c r="E44" s="256">
        <v>280</v>
      </c>
      <c r="F44" s="237">
        <v>258.8333333333333</v>
      </c>
      <c r="G44" s="58"/>
      <c r="H44" s="251"/>
      <c r="I44" s="251"/>
      <c r="J44" s="58"/>
      <c r="K44" s="324"/>
      <c r="L44" s="239">
        <f t="shared" si="0"/>
        <v>750.2833333333333</v>
      </c>
      <c r="M44" s="240">
        <f t="shared" si="2"/>
        <v>8.516666666666652</v>
      </c>
      <c r="N44" s="82">
        <f t="shared" si="3"/>
        <v>877.0166666666667</v>
      </c>
    </row>
    <row r="45" spans="1:14" ht="9.75">
      <c r="A45" s="93">
        <f t="shared" si="4"/>
        <v>43</v>
      </c>
      <c r="B45" s="253" t="s">
        <v>284</v>
      </c>
      <c r="C45" s="58">
        <v>149.05000000000004</v>
      </c>
      <c r="D45" s="250"/>
      <c r="E45" s="256">
        <v>178.03333333333333</v>
      </c>
      <c r="F45" s="58"/>
      <c r="G45" s="248">
        <v>148.09999999999997</v>
      </c>
      <c r="H45" s="58">
        <v>236.51666666666665</v>
      </c>
      <c r="I45" s="251"/>
      <c r="J45" s="58"/>
      <c r="K45" s="251"/>
      <c r="L45" s="239">
        <f t="shared" si="0"/>
        <v>711.7</v>
      </c>
      <c r="M45" s="240">
        <f t="shared" si="2"/>
        <v>38.58333333333326</v>
      </c>
      <c r="N45" s="82">
        <f t="shared" si="3"/>
        <v>915.5999999999999</v>
      </c>
    </row>
    <row r="46" spans="1:14" ht="9.75">
      <c r="A46" s="93">
        <f t="shared" si="4"/>
        <v>44</v>
      </c>
      <c r="B46" s="343" t="s">
        <v>335</v>
      </c>
      <c r="C46" s="257"/>
      <c r="D46" s="58">
        <v>206.3666666666667</v>
      </c>
      <c r="E46" s="257"/>
      <c r="F46" s="237">
        <v>275.03333333333336</v>
      </c>
      <c r="G46" s="58"/>
      <c r="H46" s="251"/>
      <c r="I46" s="251"/>
      <c r="J46" s="58">
        <v>224.95</v>
      </c>
      <c r="K46" s="251"/>
      <c r="L46" s="239">
        <f t="shared" si="0"/>
        <v>706.3500000000001</v>
      </c>
      <c r="M46" s="240">
        <f t="shared" si="2"/>
        <v>5.349999999999909</v>
      </c>
      <c r="N46" s="82">
        <f t="shared" si="3"/>
        <v>920.9499999999998</v>
      </c>
    </row>
    <row r="47" spans="1:14" ht="9.75">
      <c r="A47" s="93">
        <f t="shared" si="4"/>
        <v>45</v>
      </c>
      <c r="B47" s="291" t="s">
        <v>206</v>
      </c>
      <c r="C47" s="249">
        <v>245</v>
      </c>
      <c r="D47" s="58">
        <v>230.65</v>
      </c>
      <c r="E47" s="256">
        <v>229.48333333333326</v>
      </c>
      <c r="F47" s="58"/>
      <c r="G47" s="58"/>
      <c r="H47" s="251"/>
      <c r="I47" s="251"/>
      <c r="J47" s="58"/>
      <c r="K47" s="251"/>
      <c r="L47" s="239">
        <f t="shared" si="0"/>
        <v>705.1333333333332</v>
      </c>
      <c r="M47" s="240">
        <f t="shared" si="2"/>
        <v>1.2166666666669244</v>
      </c>
      <c r="N47" s="82">
        <f t="shared" si="3"/>
        <v>922.1666666666667</v>
      </c>
    </row>
    <row r="48" spans="1:14" ht="9.75">
      <c r="A48" s="93">
        <f t="shared" si="4"/>
        <v>46</v>
      </c>
      <c r="B48" s="343" t="s">
        <v>132</v>
      </c>
      <c r="C48" s="249">
        <v>257.95</v>
      </c>
      <c r="D48" s="58"/>
      <c r="E48" s="256">
        <v>206.03333333333333</v>
      </c>
      <c r="F48" s="58"/>
      <c r="G48" s="58"/>
      <c r="H48" s="251"/>
      <c r="I48" s="251"/>
      <c r="J48" s="58">
        <v>239.25</v>
      </c>
      <c r="K48" s="324"/>
      <c r="L48" s="239">
        <f t="shared" si="0"/>
        <v>703.2333333333333</v>
      </c>
      <c r="M48" s="240">
        <f t="shared" si="2"/>
        <v>1.8999999999998636</v>
      </c>
      <c r="N48" s="82">
        <f t="shared" si="3"/>
        <v>924.0666666666666</v>
      </c>
    </row>
    <row r="49" spans="1:14" ht="9.75">
      <c r="A49" s="93">
        <f t="shared" si="4"/>
        <v>47</v>
      </c>
      <c r="B49" s="291" t="s">
        <v>407</v>
      </c>
      <c r="C49" s="251"/>
      <c r="D49" s="58">
        <v>191.46666666666667</v>
      </c>
      <c r="E49" s="251"/>
      <c r="F49" s="237">
        <v>158.03333333333333</v>
      </c>
      <c r="G49" s="249">
        <v>161.9666666666667</v>
      </c>
      <c r="H49" s="249">
        <v>189.3666666666667</v>
      </c>
      <c r="I49" s="251"/>
      <c r="J49" s="58"/>
      <c r="K49" s="251"/>
      <c r="L49" s="239">
        <f t="shared" si="0"/>
        <v>700.8333333333334</v>
      </c>
      <c r="M49" s="240">
        <f t="shared" si="2"/>
        <v>2.3999999999999773</v>
      </c>
      <c r="N49" s="82">
        <f t="shared" si="3"/>
        <v>926.4666666666666</v>
      </c>
    </row>
    <row r="50" spans="1:14" ht="9.75">
      <c r="A50" s="93">
        <f t="shared" si="4"/>
        <v>48</v>
      </c>
      <c r="B50" s="253" t="s">
        <v>661</v>
      </c>
      <c r="C50" s="251"/>
      <c r="D50" s="255"/>
      <c r="E50" s="256"/>
      <c r="F50" s="58"/>
      <c r="G50" s="249">
        <v>71.75</v>
      </c>
      <c r="H50" s="249">
        <v>198.94999999999993</v>
      </c>
      <c r="I50" s="58">
        <v>221.05</v>
      </c>
      <c r="J50" s="58">
        <v>171.46666666666667</v>
      </c>
      <c r="K50" s="324"/>
      <c r="L50" s="239">
        <f t="shared" si="0"/>
        <v>663.2166666666666</v>
      </c>
      <c r="M50" s="240">
        <f t="shared" si="2"/>
        <v>37.61666666666679</v>
      </c>
      <c r="N50" s="82">
        <f t="shared" si="3"/>
        <v>964.0833333333334</v>
      </c>
    </row>
    <row r="51" spans="1:14" ht="9.75">
      <c r="A51" s="93">
        <f t="shared" si="4"/>
        <v>49</v>
      </c>
      <c r="B51" s="253" t="s">
        <v>500</v>
      </c>
      <c r="C51" s="259"/>
      <c r="D51" s="251"/>
      <c r="E51" s="256">
        <v>140.73333333333335</v>
      </c>
      <c r="F51" s="58"/>
      <c r="G51" s="58"/>
      <c r="H51" s="58">
        <v>280</v>
      </c>
      <c r="I51" s="251"/>
      <c r="J51" s="58">
        <v>239.43333333333334</v>
      </c>
      <c r="K51" s="251"/>
      <c r="L51" s="239">
        <f t="shared" si="0"/>
        <v>660.1666666666667</v>
      </c>
      <c r="M51" s="240">
        <f t="shared" si="2"/>
        <v>3.049999999999841</v>
      </c>
      <c r="N51" s="82">
        <f t="shared" si="3"/>
        <v>967.1333333333332</v>
      </c>
    </row>
    <row r="52" spans="1:14" ht="9.75">
      <c r="A52" s="93">
        <f t="shared" si="4"/>
        <v>50</v>
      </c>
      <c r="B52" s="343" t="s">
        <v>480</v>
      </c>
      <c r="C52" s="248"/>
      <c r="D52" s="251"/>
      <c r="E52" s="256">
        <v>103.76666666666664</v>
      </c>
      <c r="F52" s="237">
        <v>205.11666666666667</v>
      </c>
      <c r="G52" s="58">
        <v>182.96666666666667</v>
      </c>
      <c r="H52" s="251"/>
      <c r="I52" s="251"/>
      <c r="J52" s="58">
        <v>159.76666666666668</v>
      </c>
      <c r="K52" s="251"/>
      <c r="L52" s="239">
        <f t="shared" si="0"/>
        <v>651.6166666666667</v>
      </c>
      <c r="M52" s="240">
        <f t="shared" si="2"/>
        <v>8.550000000000068</v>
      </c>
      <c r="N52" s="82">
        <f t="shared" si="3"/>
        <v>975.6833333333333</v>
      </c>
    </row>
    <row r="53" spans="1:14" ht="9.75">
      <c r="A53" s="93">
        <f t="shared" si="4"/>
        <v>51</v>
      </c>
      <c r="B53" s="253" t="s">
        <v>572</v>
      </c>
      <c r="C53" s="251"/>
      <c r="D53" s="255"/>
      <c r="E53" s="256"/>
      <c r="F53" s="237">
        <v>60.133333333333326</v>
      </c>
      <c r="G53" s="249">
        <v>131.75</v>
      </c>
      <c r="H53" s="251"/>
      <c r="I53" s="58">
        <v>203.88333333333333</v>
      </c>
      <c r="J53" s="58">
        <v>248.48333333333335</v>
      </c>
      <c r="K53" s="324"/>
      <c r="L53" s="239">
        <f t="shared" si="0"/>
        <v>644.25</v>
      </c>
      <c r="M53" s="240">
        <f t="shared" si="2"/>
        <v>7.366666666666674</v>
      </c>
      <c r="N53" s="82">
        <f t="shared" si="3"/>
        <v>983.05</v>
      </c>
    </row>
    <row r="54" spans="1:14" ht="9.75">
      <c r="A54" s="93">
        <f t="shared" si="4"/>
        <v>52</v>
      </c>
      <c r="B54" s="341" t="s">
        <v>688</v>
      </c>
      <c r="C54" s="251"/>
      <c r="D54" s="251"/>
      <c r="E54" s="251"/>
      <c r="F54" s="58"/>
      <c r="G54" s="58">
        <v>320</v>
      </c>
      <c r="H54" s="251"/>
      <c r="I54" s="251"/>
      <c r="J54" s="58">
        <v>320</v>
      </c>
      <c r="K54" s="251"/>
      <c r="L54" s="239">
        <f t="shared" si="0"/>
        <v>640</v>
      </c>
      <c r="M54" s="240">
        <f t="shared" si="2"/>
        <v>4.25</v>
      </c>
      <c r="N54" s="82">
        <f t="shared" si="3"/>
        <v>987.3</v>
      </c>
    </row>
    <row r="55" spans="1:14" ht="9.75">
      <c r="A55" s="93">
        <f t="shared" si="4"/>
        <v>53</v>
      </c>
      <c r="B55" s="341" t="s">
        <v>382</v>
      </c>
      <c r="C55" s="251"/>
      <c r="D55" s="58">
        <v>320</v>
      </c>
      <c r="E55" s="257"/>
      <c r="F55" s="237">
        <v>320</v>
      </c>
      <c r="G55" s="58"/>
      <c r="H55" s="251"/>
      <c r="I55" s="251"/>
      <c r="J55" s="58"/>
      <c r="K55" s="324"/>
      <c r="L55" s="239">
        <f t="shared" si="0"/>
        <v>640</v>
      </c>
      <c r="M55" s="240">
        <f t="shared" si="2"/>
        <v>0</v>
      </c>
      <c r="N55" s="82">
        <f t="shared" si="3"/>
        <v>987.3</v>
      </c>
    </row>
    <row r="56" spans="1:14" ht="9.75">
      <c r="A56" s="93">
        <f t="shared" si="4"/>
        <v>54</v>
      </c>
      <c r="B56" s="251" t="s">
        <v>367</v>
      </c>
      <c r="C56" s="257"/>
      <c r="D56" s="58">
        <v>200.83333333333334</v>
      </c>
      <c r="E56" s="256">
        <v>148.6333333333333</v>
      </c>
      <c r="F56" s="58"/>
      <c r="G56" s="58"/>
      <c r="H56" s="252">
        <v>107.83333333333334</v>
      </c>
      <c r="I56" s="251"/>
      <c r="J56" s="58">
        <v>174.81666666666666</v>
      </c>
      <c r="K56" s="251"/>
      <c r="L56" s="239">
        <f t="shared" si="0"/>
        <v>632.1166666666666</v>
      </c>
      <c r="M56" s="240">
        <f t="shared" si="2"/>
        <v>7.883333333333439</v>
      </c>
      <c r="N56" s="82">
        <f t="shared" si="3"/>
        <v>995.1833333333334</v>
      </c>
    </row>
    <row r="57" spans="1:14" ht="9.75">
      <c r="A57" s="93">
        <f t="shared" si="4"/>
        <v>55</v>
      </c>
      <c r="B57" s="291" t="s">
        <v>401</v>
      </c>
      <c r="C57" s="251"/>
      <c r="D57" s="58">
        <v>240</v>
      </c>
      <c r="E57" s="251"/>
      <c r="F57" s="237">
        <v>225.08333333333337</v>
      </c>
      <c r="G57" s="58">
        <v>151.96666666666664</v>
      </c>
      <c r="H57" s="251"/>
      <c r="I57" s="251"/>
      <c r="J57" s="58"/>
      <c r="K57" s="251"/>
      <c r="L57" s="239">
        <f t="shared" si="0"/>
        <v>617.05</v>
      </c>
      <c r="M57" s="240">
        <f t="shared" si="2"/>
        <v>15.066666666666606</v>
      </c>
      <c r="N57" s="82">
        <f t="shared" si="3"/>
        <v>1010.25</v>
      </c>
    </row>
    <row r="58" spans="1:14" ht="9.75">
      <c r="A58" s="93">
        <f t="shared" si="4"/>
        <v>56</v>
      </c>
      <c r="B58" s="341" t="s">
        <v>416</v>
      </c>
      <c r="C58" s="257"/>
      <c r="D58" s="58">
        <v>235.85</v>
      </c>
      <c r="E58" s="251"/>
      <c r="F58" s="237">
        <v>60</v>
      </c>
      <c r="G58" s="58">
        <v>320</v>
      </c>
      <c r="H58" s="251"/>
      <c r="I58" s="251"/>
      <c r="J58" s="58"/>
      <c r="K58" s="251"/>
      <c r="L58" s="239">
        <f t="shared" si="0"/>
        <v>615.85</v>
      </c>
      <c r="M58" s="240">
        <f t="shared" si="2"/>
        <v>1.1999999999999318</v>
      </c>
      <c r="N58" s="82">
        <f t="shared" si="3"/>
        <v>1011.4499999999999</v>
      </c>
    </row>
    <row r="59" spans="1:14" ht="9.75">
      <c r="A59" s="93">
        <f t="shared" si="4"/>
        <v>57</v>
      </c>
      <c r="B59" s="343" t="s">
        <v>327</v>
      </c>
      <c r="C59" s="257"/>
      <c r="D59" s="58">
        <v>80</v>
      </c>
      <c r="E59" s="319"/>
      <c r="F59" s="237">
        <v>280</v>
      </c>
      <c r="G59" s="58"/>
      <c r="H59" s="251"/>
      <c r="I59" s="251"/>
      <c r="J59" s="58">
        <v>251.66666666666666</v>
      </c>
      <c r="K59" s="251"/>
      <c r="L59" s="239">
        <f t="shared" si="0"/>
        <v>611.6666666666666</v>
      </c>
      <c r="M59" s="240">
        <f t="shared" si="2"/>
        <v>4.183333333333394</v>
      </c>
      <c r="N59" s="82">
        <f t="shared" si="3"/>
        <v>1015.6333333333333</v>
      </c>
    </row>
    <row r="60" spans="1:14" ht="9.75">
      <c r="A60" s="93">
        <f t="shared" si="4"/>
        <v>58</v>
      </c>
      <c r="B60" s="251" t="s">
        <v>685</v>
      </c>
      <c r="C60" s="249">
        <v>111.25</v>
      </c>
      <c r="D60" s="58">
        <v>240</v>
      </c>
      <c r="E60" s="257"/>
      <c r="F60" s="58"/>
      <c r="G60" s="248">
        <v>139.23333333333335</v>
      </c>
      <c r="H60" s="252">
        <v>114.66666666666666</v>
      </c>
      <c r="I60" s="251"/>
      <c r="J60" s="58"/>
      <c r="K60" s="251"/>
      <c r="L60" s="239">
        <f t="shared" si="0"/>
        <v>605.15</v>
      </c>
      <c r="M60" s="240">
        <f t="shared" si="2"/>
        <v>6.5166666666666515</v>
      </c>
      <c r="N60" s="82">
        <f t="shared" si="3"/>
        <v>1022.15</v>
      </c>
    </row>
    <row r="61" spans="1:14" ht="9.75">
      <c r="A61" s="93">
        <f t="shared" si="4"/>
        <v>59</v>
      </c>
      <c r="B61" s="291" t="s">
        <v>398</v>
      </c>
      <c r="C61" s="251"/>
      <c r="D61" s="58">
        <v>143.45</v>
      </c>
      <c r="E61" s="251"/>
      <c r="F61" s="237">
        <v>224.56666666666666</v>
      </c>
      <c r="G61" s="58"/>
      <c r="H61" s="58">
        <v>232.06666666666666</v>
      </c>
      <c r="I61" s="251"/>
      <c r="J61" s="58"/>
      <c r="K61" s="324"/>
      <c r="L61" s="239">
        <f t="shared" si="0"/>
        <v>600.0833333333333</v>
      </c>
      <c r="M61" s="240">
        <f t="shared" si="2"/>
        <v>5.06666666666672</v>
      </c>
      <c r="N61" s="82">
        <f t="shared" si="3"/>
        <v>1027.2166666666667</v>
      </c>
    </row>
    <row r="62" spans="1:14" ht="9.75">
      <c r="A62" s="93">
        <f t="shared" si="4"/>
        <v>60</v>
      </c>
      <c r="B62" s="319" t="s">
        <v>671</v>
      </c>
      <c r="C62" s="251"/>
      <c r="D62" s="254"/>
      <c r="E62" s="254"/>
      <c r="F62" s="237"/>
      <c r="G62" s="248">
        <v>208.53333333333333</v>
      </c>
      <c r="H62" s="58">
        <v>233.31666666666666</v>
      </c>
      <c r="I62" s="251"/>
      <c r="J62" s="58">
        <v>152.94999999999996</v>
      </c>
      <c r="K62" s="251"/>
      <c r="L62" s="239">
        <f t="shared" si="0"/>
        <v>594.8</v>
      </c>
      <c r="M62" s="240">
        <f t="shared" si="2"/>
        <v>5.283333333333303</v>
      </c>
      <c r="N62" s="82">
        <f t="shared" si="3"/>
        <v>1032.5</v>
      </c>
    </row>
    <row r="63" spans="1:14" ht="9.75">
      <c r="A63" s="93">
        <f t="shared" si="4"/>
        <v>61</v>
      </c>
      <c r="B63" s="253" t="s">
        <v>256</v>
      </c>
      <c r="C63" s="249">
        <v>45</v>
      </c>
      <c r="D63" s="58">
        <v>246.53333333333333</v>
      </c>
      <c r="E63" s="257"/>
      <c r="F63" s="58"/>
      <c r="G63" s="58">
        <v>294.05</v>
      </c>
      <c r="H63" s="251"/>
      <c r="I63" s="251"/>
      <c r="J63" s="58"/>
      <c r="K63" s="324"/>
      <c r="L63" s="239">
        <f t="shared" si="0"/>
        <v>585.5833333333333</v>
      </c>
      <c r="M63" s="240">
        <f t="shared" si="2"/>
        <v>9.216666666666697</v>
      </c>
      <c r="N63" s="82">
        <f t="shared" si="3"/>
        <v>1041.7166666666667</v>
      </c>
    </row>
    <row r="64" spans="1:14" ht="9.75">
      <c r="A64" s="93">
        <f t="shared" si="4"/>
        <v>62</v>
      </c>
      <c r="B64" s="343" t="s">
        <v>546</v>
      </c>
      <c r="C64" s="343"/>
      <c r="D64" s="343"/>
      <c r="E64" s="343"/>
      <c r="F64" s="237">
        <v>274.98333333333335</v>
      </c>
      <c r="G64" s="58"/>
      <c r="H64" s="251"/>
      <c r="I64" s="251"/>
      <c r="J64" s="58">
        <v>304.2</v>
      </c>
      <c r="K64" s="251"/>
      <c r="L64" s="239">
        <f t="shared" si="0"/>
        <v>579.1833333333334</v>
      </c>
      <c r="M64" s="240">
        <f t="shared" si="2"/>
        <v>6.399999999999864</v>
      </c>
      <c r="N64" s="82">
        <f t="shared" si="3"/>
        <v>1048.1166666666666</v>
      </c>
    </row>
    <row r="65" spans="1:14" ht="9.75">
      <c r="A65" s="93">
        <f t="shared" si="4"/>
        <v>63</v>
      </c>
      <c r="B65" s="291" t="s">
        <v>214</v>
      </c>
      <c r="C65" s="249">
        <v>185.08333333333331</v>
      </c>
      <c r="D65" s="58">
        <v>183.0333333333333</v>
      </c>
      <c r="E65" s="256">
        <v>211.0166666666667</v>
      </c>
      <c r="F65" s="58"/>
      <c r="G65" s="58"/>
      <c r="H65" s="251"/>
      <c r="I65" s="251"/>
      <c r="J65" s="58"/>
      <c r="K65" s="251"/>
      <c r="L65" s="239">
        <f t="shared" si="0"/>
        <v>579.1333333333333</v>
      </c>
      <c r="M65" s="240">
        <f t="shared" si="2"/>
        <v>0.05000000000006821</v>
      </c>
      <c r="N65" s="82">
        <f t="shared" si="3"/>
        <v>1048.1666666666665</v>
      </c>
    </row>
    <row r="66" spans="1:14" ht="9.75">
      <c r="A66" s="93">
        <f t="shared" si="4"/>
        <v>64</v>
      </c>
      <c r="B66" s="343" t="s">
        <v>319</v>
      </c>
      <c r="C66" s="257"/>
      <c r="D66" s="58">
        <v>268.0833333333333</v>
      </c>
      <c r="E66" s="251"/>
      <c r="F66" s="237">
        <v>306.25</v>
      </c>
      <c r="G66" s="58"/>
      <c r="H66" s="251"/>
      <c r="I66" s="251"/>
      <c r="J66" s="58"/>
      <c r="K66" s="251"/>
      <c r="L66" s="239">
        <f t="shared" si="0"/>
        <v>574.3333333333333</v>
      </c>
      <c r="M66" s="240">
        <f t="shared" si="2"/>
        <v>4.800000000000068</v>
      </c>
      <c r="N66" s="82">
        <f t="shared" si="3"/>
        <v>1052.9666666666667</v>
      </c>
    </row>
    <row r="67" spans="1:14" ht="9.75">
      <c r="A67" s="93">
        <f t="shared" si="4"/>
        <v>65</v>
      </c>
      <c r="B67" s="343" t="s">
        <v>321</v>
      </c>
      <c r="C67" s="257"/>
      <c r="D67" s="58">
        <v>249.08333333333334</v>
      </c>
      <c r="E67" s="251"/>
      <c r="F67" s="237">
        <v>320</v>
      </c>
      <c r="G67" s="58"/>
      <c r="H67" s="251"/>
      <c r="I67" s="251"/>
      <c r="J67" s="58"/>
      <c r="K67" s="251"/>
      <c r="L67" s="239">
        <f aca="true" t="shared" si="5" ref="L67:L130">SUM(C67:J67)</f>
        <v>569.0833333333334</v>
      </c>
      <c r="M67" s="240">
        <f t="shared" si="2"/>
        <v>5.249999999999886</v>
      </c>
      <c r="N67" s="82">
        <f t="shared" si="3"/>
        <v>1058.2166666666667</v>
      </c>
    </row>
    <row r="68" spans="1:14" ht="9.75">
      <c r="A68" s="93">
        <f t="shared" si="4"/>
        <v>66</v>
      </c>
      <c r="B68" s="343" t="s">
        <v>146</v>
      </c>
      <c r="C68" s="249">
        <v>144.38333333333333</v>
      </c>
      <c r="D68" s="58"/>
      <c r="E68" s="251"/>
      <c r="F68" s="58"/>
      <c r="G68" s="58"/>
      <c r="H68" s="58">
        <v>191.1666666666666</v>
      </c>
      <c r="I68" s="58">
        <v>227.7</v>
      </c>
      <c r="J68" s="58"/>
      <c r="K68" s="324"/>
      <c r="L68" s="239">
        <f t="shared" si="5"/>
        <v>563.25</v>
      </c>
      <c r="M68" s="240">
        <f t="shared" si="2"/>
        <v>5.833333333333371</v>
      </c>
      <c r="N68" s="82">
        <f t="shared" si="3"/>
        <v>1064.05</v>
      </c>
    </row>
    <row r="69" spans="1:14" ht="9.75">
      <c r="A69" s="93">
        <f t="shared" si="4"/>
        <v>67</v>
      </c>
      <c r="B69" s="253" t="s">
        <v>563</v>
      </c>
      <c r="C69" s="253"/>
      <c r="D69" s="253"/>
      <c r="E69" s="253"/>
      <c r="F69" s="237">
        <v>149.08333333333334</v>
      </c>
      <c r="G69" s="248">
        <v>160.28333333333333</v>
      </c>
      <c r="H69" s="251"/>
      <c r="I69" s="58">
        <v>246.13333333333333</v>
      </c>
      <c r="J69" s="58"/>
      <c r="K69" s="251"/>
      <c r="L69" s="239">
        <f t="shared" si="5"/>
        <v>555.5</v>
      </c>
      <c r="M69" s="240">
        <f aca="true" t="shared" si="6" ref="M69:M131">L68-L69</f>
        <v>7.75</v>
      </c>
      <c r="N69" s="82">
        <f aca="true" t="shared" si="7" ref="N69:N131">$L$4-L69</f>
        <v>1071.8</v>
      </c>
    </row>
    <row r="70" spans="1:14" ht="9.75">
      <c r="A70" s="93">
        <f t="shared" si="4"/>
        <v>68</v>
      </c>
      <c r="B70" s="343" t="s">
        <v>317</v>
      </c>
      <c r="C70" s="249">
        <v>280</v>
      </c>
      <c r="D70" s="58">
        <v>274.98333333333335</v>
      </c>
      <c r="E70" s="319"/>
      <c r="F70" s="58"/>
      <c r="G70" s="58"/>
      <c r="H70" s="251"/>
      <c r="I70" s="251"/>
      <c r="J70" s="58"/>
      <c r="K70" s="251"/>
      <c r="L70" s="239">
        <f t="shared" si="5"/>
        <v>554.9833333333333</v>
      </c>
      <c r="M70" s="240">
        <f t="shared" si="6"/>
        <v>0.5166666666666515</v>
      </c>
      <c r="N70" s="82">
        <f t="shared" si="7"/>
        <v>1072.3166666666666</v>
      </c>
    </row>
    <row r="71" spans="1:14" ht="9.75">
      <c r="A71" s="93">
        <f t="shared" si="4"/>
        <v>69</v>
      </c>
      <c r="B71" s="343" t="s">
        <v>391</v>
      </c>
      <c r="C71" s="251"/>
      <c r="D71" s="58">
        <v>127.91666666666667</v>
      </c>
      <c r="E71" s="256">
        <v>169.84999999999997</v>
      </c>
      <c r="F71" s="237">
        <v>257.1666666666667</v>
      </c>
      <c r="G71" s="58"/>
      <c r="H71" s="251"/>
      <c r="I71" s="251"/>
      <c r="J71" s="58"/>
      <c r="K71" s="251"/>
      <c r="L71" s="239">
        <f t="shared" si="5"/>
        <v>554.9333333333334</v>
      </c>
      <c r="M71" s="240">
        <f t="shared" si="6"/>
        <v>0.049999999999954525</v>
      </c>
      <c r="N71" s="82">
        <f t="shared" si="7"/>
        <v>1072.3666666666666</v>
      </c>
    </row>
    <row r="72" spans="1:14" ht="9.75">
      <c r="A72" s="93">
        <f t="shared" si="4"/>
        <v>70</v>
      </c>
      <c r="B72" s="253" t="s">
        <v>561</v>
      </c>
      <c r="C72" s="253"/>
      <c r="D72" s="253"/>
      <c r="E72" s="253"/>
      <c r="F72" s="237">
        <v>169.61666666666667</v>
      </c>
      <c r="G72" s="249">
        <v>240</v>
      </c>
      <c r="H72" s="58">
        <v>144.19999999999996</v>
      </c>
      <c r="I72" s="251"/>
      <c r="J72" s="249"/>
      <c r="K72" s="251"/>
      <c r="L72" s="239">
        <f t="shared" si="5"/>
        <v>553.8166666666666</v>
      </c>
      <c r="M72" s="240">
        <f t="shared" si="6"/>
        <v>1.116666666666788</v>
      </c>
      <c r="N72" s="82">
        <f t="shared" si="7"/>
        <v>1073.4833333333333</v>
      </c>
    </row>
    <row r="73" spans="1:14" ht="9.75">
      <c r="A73" s="93">
        <f t="shared" si="4"/>
        <v>71</v>
      </c>
      <c r="B73" s="253" t="s">
        <v>651</v>
      </c>
      <c r="C73" s="251"/>
      <c r="D73" s="255"/>
      <c r="E73" s="256"/>
      <c r="F73" s="58"/>
      <c r="G73" s="249">
        <v>179.41666666666669</v>
      </c>
      <c r="H73" s="58">
        <v>218.26666666666668</v>
      </c>
      <c r="I73" s="251"/>
      <c r="J73" s="58">
        <v>155.65</v>
      </c>
      <c r="K73" s="324"/>
      <c r="L73" s="239">
        <f t="shared" si="5"/>
        <v>553.3333333333334</v>
      </c>
      <c r="M73" s="240">
        <f t="shared" si="6"/>
        <v>0.4833333333332348</v>
      </c>
      <c r="N73" s="82">
        <f t="shared" si="7"/>
        <v>1073.9666666666667</v>
      </c>
    </row>
    <row r="74" spans="1:14" ht="9.75">
      <c r="A74" s="93">
        <f t="shared" si="4"/>
        <v>72</v>
      </c>
      <c r="B74" s="253" t="s">
        <v>552</v>
      </c>
      <c r="C74" s="253"/>
      <c r="D74" s="253"/>
      <c r="E74" s="253"/>
      <c r="F74" s="237">
        <v>267.46666666666664</v>
      </c>
      <c r="G74" s="248">
        <v>280</v>
      </c>
      <c r="H74" s="251"/>
      <c r="I74" s="251"/>
      <c r="J74" s="58"/>
      <c r="K74" s="251"/>
      <c r="L74" s="239">
        <f t="shared" si="5"/>
        <v>547.4666666666667</v>
      </c>
      <c r="M74" s="240">
        <f t="shared" si="6"/>
        <v>5.866666666666674</v>
      </c>
      <c r="N74" s="82">
        <f t="shared" si="7"/>
        <v>1079.8333333333333</v>
      </c>
    </row>
    <row r="75" spans="1:14" ht="9.75">
      <c r="A75" s="93">
        <f t="shared" si="4"/>
        <v>73</v>
      </c>
      <c r="B75" s="291" t="s">
        <v>490</v>
      </c>
      <c r="C75" s="259"/>
      <c r="D75" s="251"/>
      <c r="E75" s="256">
        <v>161</v>
      </c>
      <c r="F75" s="237">
        <v>167.8833333333333</v>
      </c>
      <c r="G75" s="248">
        <v>213.58333333333334</v>
      </c>
      <c r="H75" s="251"/>
      <c r="I75" s="251"/>
      <c r="J75" s="58"/>
      <c r="K75" s="324"/>
      <c r="L75" s="239">
        <f t="shared" si="5"/>
        <v>542.4666666666667</v>
      </c>
      <c r="M75" s="240">
        <f t="shared" si="6"/>
        <v>5</v>
      </c>
      <c r="N75" s="82">
        <f t="shared" si="7"/>
        <v>1084.8333333333333</v>
      </c>
    </row>
    <row r="76" spans="1:14" ht="9.75">
      <c r="A76" s="93">
        <f t="shared" si="4"/>
        <v>74</v>
      </c>
      <c r="B76" s="253" t="s">
        <v>236</v>
      </c>
      <c r="C76" s="249">
        <v>93.88333333333335</v>
      </c>
      <c r="D76" s="58">
        <v>137.83333333333334</v>
      </c>
      <c r="E76" s="257"/>
      <c r="F76" s="58"/>
      <c r="G76" s="248">
        <v>177.25</v>
      </c>
      <c r="H76" s="252">
        <v>133.25</v>
      </c>
      <c r="I76" s="251"/>
      <c r="J76" s="58"/>
      <c r="K76" s="251"/>
      <c r="L76" s="239">
        <f t="shared" si="5"/>
        <v>542.2166666666667</v>
      </c>
      <c r="M76" s="240">
        <f t="shared" si="6"/>
        <v>0.25</v>
      </c>
      <c r="N76" s="82">
        <f t="shared" si="7"/>
        <v>1085.0833333333333</v>
      </c>
    </row>
    <row r="77" spans="1:14" ht="9.75">
      <c r="A77" s="93">
        <f aca="true" t="shared" si="8" ref="A77:A139">A76+1</f>
        <v>75</v>
      </c>
      <c r="B77" s="341" t="s">
        <v>544</v>
      </c>
      <c r="C77" s="341"/>
      <c r="D77" s="341"/>
      <c r="E77" s="341"/>
      <c r="F77" s="237">
        <v>263.6666666666667</v>
      </c>
      <c r="G77" s="58"/>
      <c r="H77" s="251"/>
      <c r="I77" s="251"/>
      <c r="J77" s="58">
        <v>275.25</v>
      </c>
      <c r="K77" s="251"/>
      <c r="L77" s="239">
        <f t="shared" si="5"/>
        <v>538.9166666666667</v>
      </c>
      <c r="M77" s="240">
        <f t="shared" si="6"/>
        <v>3.2999999999999545</v>
      </c>
      <c r="N77" s="82">
        <f t="shared" si="7"/>
        <v>1088.3833333333332</v>
      </c>
    </row>
    <row r="78" spans="1:14" ht="9.75">
      <c r="A78" s="93">
        <f t="shared" si="8"/>
        <v>76</v>
      </c>
      <c r="B78" s="253" t="s">
        <v>435</v>
      </c>
      <c r="C78" s="58">
        <v>161.61666666666667</v>
      </c>
      <c r="D78" s="58"/>
      <c r="E78" s="251"/>
      <c r="F78" s="58"/>
      <c r="G78" s="58"/>
      <c r="H78" s="249">
        <v>173.85000000000005</v>
      </c>
      <c r="I78" s="58">
        <v>201.28333333333336</v>
      </c>
      <c r="J78" s="58"/>
      <c r="K78" s="251"/>
      <c r="L78" s="239">
        <f t="shared" si="5"/>
        <v>536.75</v>
      </c>
      <c r="M78" s="240">
        <f t="shared" si="6"/>
        <v>2.1666666666667425</v>
      </c>
      <c r="N78" s="82">
        <f t="shared" si="7"/>
        <v>1090.55</v>
      </c>
    </row>
    <row r="79" spans="1:14" ht="9.75">
      <c r="A79" s="93">
        <f t="shared" si="8"/>
        <v>77</v>
      </c>
      <c r="B79" s="291" t="s">
        <v>499</v>
      </c>
      <c r="C79" s="259"/>
      <c r="D79" s="251"/>
      <c r="E79" s="256">
        <v>147.03333333333333</v>
      </c>
      <c r="F79" s="58"/>
      <c r="G79" s="249">
        <v>186.51666666666665</v>
      </c>
      <c r="H79" s="58">
        <v>201.08333333333337</v>
      </c>
      <c r="I79" s="251"/>
      <c r="J79" s="58"/>
      <c r="K79" s="251"/>
      <c r="L79" s="239">
        <f t="shared" si="5"/>
        <v>534.6333333333333</v>
      </c>
      <c r="M79" s="240">
        <f t="shared" si="6"/>
        <v>2.1166666666666742</v>
      </c>
      <c r="N79" s="82">
        <f t="shared" si="7"/>
        <v>1092.6666666666665</v>
      </c>
    </row>
    <row r="80" spans="1:14" ht="9.75">
      <c r="A80" s="93">
        <f t="shared" si="8"/>
        <v>78</v>
      </c>
      <c r="B80" s="253" t="s">
        <v>541</v>
      </c>
      <c r="C80" s="253"/>
      <c r="D80" s="253"/>
      <c r="E80" s="253"/>
      <c r="F80" s="237">
        <v>206.3833333333333</v>
      </c>
      <c r="G80" s="58"/>
      <c r="H80" s="251"/>
      <c r="I80" s="251"/>
      <c r="J80" s="58">
        <v>320</v>
      </c>
      <c r="K80" s="251"/>
      <c r="L80" s="239">
        <f t="shared" si="5"/>
        <v>526.3833333333333</v>
      </c>
      <c r="M80" s="240">
        <f t="shared" si="6"/>
        <v>8.25</v>
      </c>
      <c r="N80" s="82">
        <f t="shared" si="7"/>
        <v>1100.9166666666665</v>
      </c>
    </row>
    <row r="81" spans="1:14" ht="9.75">
      <c r="A81" s="93">
        <f t="shared" si="8"/>
        <v>79</v>
      </c>
      <c r="B81" s="291" t="s">
        <v>485</v>
      </c>
      <c r="C81" s="259"/>
      <c r="D81" s="251"/>
      <c r="E81" s="256">
        <v>245.95</v>
      </c>
      <c r="F81" s="237">
        <v>280</v>
      </c>
      <c r="G81" s="58"/>
      <c r="H81" s="251"/>
      <c r="I81" s="251"/>
      <c r="J81" s="58"/>
      <c r="K81" s="251"/>
      <c r="L81" s="239">
        <f t="shared" si="5"/>
        <v>525.95</v>
      </c>
      <c r="M81" s="240">
        <f t="shared" si="6"/>
        <v>0.4333333333332803</v>
      </c>
      <c r="N81" s="82">
        <f t="shared" si="7"/>
        <v>1101.35</v>
      </c>
    </row>
    <row r="82" spans="1:14" ht="9.75">
      <c r="A82" s="93">
        <f t="shared" si="8"/>
        <v>80</v>
      </c>
      <c r="B82" s="251" t="s">
        <v>273</v>
      </c>
      <c r="C82" s="249">
        <v>245</v>
      </c>
      <c r="D82" s="58">
        <v>111.03333333333335</v>
      </c>
      <c r="E82" s="256">
        <v>169.25</v>
      </c>
      <c r="F82" s="58"/>
      <c r="G82" s="58"/>
      <c r="H82" s="251"/>
      <c r="I82" s="251"/>
      <c r="J82" s="58"/>
      <c r="K82" s="251"/>
      <c r="L82" s="239">
        <f t="shared" si="5"/>
        <v>525.2833333333333</v>
      </c>
      <c r="M82" s="240">
        <f t="shared" si="6"/>
        <v>0.6666666666667425</v>
      </c>
      <c r="N82" s="82">
        <f t="shared" si="7"/>
        <v>1102.0166666666667</v>
      </c>
    </row>
    <row r="83" spans="1:14" ht="9.75">
      <c r="A83" s="93">
        <f t="shared" si="8"/>
        <v>81</v>
      </c>
      <c r="B83" s="253" t="s">
        <v>513</v>
      </c>
      <c r="C83" s="255"/>
      <c r="D83" s="251"/>
      <c r="E83" s="256">
        <v>69.71666666666667</v>
      </c>
      <c r="F83" s="237">
        <v>240</v>
      </c>
      <c r="G83" s="58"/>
      <c r="H83" s="251"/>
      <c r="I83" s="251"/>
      <c r="J83" s="58">
        <v>213.3</v>
      </c>
      <c r="K83" s="251"/>
      <c r="L83" s="239">
        <f t="shared" si="5"/>
        <v>523.0166666666667</v>
      </c>
      <c r="M83" s="240">
        <f t="shared" si="6"/>
        <v>2.2666666666666515</v>
      </c>
      <c r="N83" s="82">
        <f t="shared" si="7"/>
        <v>1104.2833333333333</v>
      </c>
    </row>
    <row r="84" spans="1:14" ht="9.75">
      <c r="A84" s="93">
        <f t="shared" si="8"/>
        <v>82</v>
      </c>
      <c r="B84" s="343" t="s">
        <v>452</v>
      </c>
      <c r="C84" s="259"/>
      <c r="D84" s="251"/>
      <c r="E84" s="256">
        <v>274.95</v>
      </c>
      <c r="F84" s="58"/>
      <c r="G84" s="58">
        <v>246.41666666666666</v>
      </c>
      <c r="H84" s="251"/>
      <c r="I84" s="251"/>
      <c r="J84" s="58"/>
      <c r="K84" s="251"/>
      <c r="L84" s="239">
        <f t="shared" si="5"/>
        <v>521.3666666666667</v>
      </c>
      <c r="M84" s="240">
        <f t="shared" si="6"/>
        <v>1.6499999999999773</v>
      </c>
      <c r="N84" s="82">
        <f t="shared" si="7"/>
        <v>1105.9333333333334</v>
      </c>
    </row>
    <row r="85" spans="1:14" ht="9.75">
      <c r="A85" s="93">
        <f t="shared" si="8"/>
        <v>83</v>
      </c>
      <c r="B85" s="343" t="s">
        <v>131</v>
      </c>
      <c r="C85" s="249">
        <v>263</v>
      </c>
      <c r="D85" s="250"/>
      <c r="E85" s="251"/>
      <c r="F85" s="58"/>
      <c r="G85" s="58"/>
      <c r="H85" s="251"/>
      <c r="I85" s="251"/>
      <c r="J85" s="58">
        <v>256.76666666666665</v>
      </c>
      <c r="K85" s="324"/>
      <c r="L85" s="239">
        <f t="shared" si="5"/>
        <v>519.7666666666667</v>
      </c>
      <c r="M85" s="240">
        <f t="shared" si="6"/>
        <v>1.6000000000000227</v>
      </c>
      <c r="N85" s="82">
        <f t="shared" si="7"/>
        <v>1107.5333333333333</v>
      </c>
    </row>
    <row r="86" spans="1:14" ht="9.75">
      <c r="A86" s="93">
        <f t="shared" si="8"/>
        <v>84</v>
      </c>
      <c r="B86" s="343" t="s">
        <v>472</v>
      </c>
      <c r="C86" s="255"/>
      <c r="D86" s="251"/>
      <c r="E86" s="256">
        <v>163.91666666666666</v>
      </c>
      <c r="F86" s="58"/>
      <c r="G86" s="249">
        <v>192.05</v>
      </c>
      <c r="H86" s="251"/>
      <c r="I86" s="58">
        <v>160.53333333333333</v>
      </c>
      <c r="J86" s="58"/>
      <c r="K86" s="251"/>
      <c r="L86" s="239">
        <f t="shared" si="5"/>
        <v>516.5</v>
      </c>
      <c r="M86" s="240">
        <f t="shared" si="6"/>
        <v>3.2666666666666515</v>
      </c>
      <c r="N86" s="82">
        <f t="shared" si="7"/>
        <v>1110.8</v>
      </c>
    </row>
    <row r="87" spans="1:14" ht="9.75">
      <c r="A87" s="93">
        <f t="shared" si="8"/>
        <v>85</v>
      </c>
      <c r="B87" s="343" t="s">
        <v>454</v>
      </c>
      <c r="C87" s="259"/>
      <c r="D87" s="251"/>
      <c r="E87" s="256">
        <v>251.31666666666663</v>
      </c>
      <c r="F87" s="58"/>
      <c r="G87" s="58"/>
      <c r="H87" s="58">
        <v>260</v>
      </c>
      <c r="I87" s="251"/>
      <c r="J87" s="58"/>
      <c r="K87" s="251"/>
      <c r="L87" s="239">
        <f t="shared" si="5"/>
        <v>511.3166666666666</v>
      </c>
      <c r="M87" s="240">
        <f t="shared" si="6"/>
        <v>5.183333333333394</v>
      </c>
      <c r="N87" s="82">
        <f t="shared" si="7"/>
        <v>1115.9833333333333</v>
      </c>
    </row>
    <row r="88" spans="1:14" ht="9.75">
      <c r="A88" s="93">
        <f t="shared" si="8"/>
        <v>86</v>
      </c>
      <c r="B88" s="253" t="s">
        <v>507</v>
      </c>
      <c r="C88" s="255"/>
      <c r="D88" s="251"/>
      <c r="E88" s="256">
        <v>105.66666666666664</v>
      </c>
      <c r="F88" s="58"/>
      <c r="G88" s="58"/>
      <c r="H88" s="58">
        <v>123.48333333333332</v>
      </c>
      <c r="I88" s="58">
        <v>280</v>
      </c>
      <c r="J88" s="58"/>
      <c r="K88" s="251"/>
      <c r="L88" s="239">
        <f t="shared" si="5"/>
        <v>509.15</v>
      </c>
      <c r="M88" s="240">
        <f t="shared" si="6"/>
        <v>2.1666666666666288</v>
      </c>
      <c r="N88" s="82">
        <f t="shared" si="7"/>
        <v>1118.15</v>
      </c>
    </row>
    <row r="89" spans="1:14" ht="9.75">
      <c r="A89" s="93">
        <f t="shared" si="8"/>
        <v>87</v>
      </c>
      <c r="B89" s="343" t="s">
        <v>617</v>
      </c>
      <c r="C89" s="251"/>
      <c r="D89" s="58">
        <v>122.9</v>
      </c>
      <c r="E89" s="256">
        <v>164.8333333333334</v>
      </c>
      <c r="F89" s="237">
        <v>218.85</v>
      </c>
      <c r="G89" s="58"/>
      <c r="H89" s="251"/>
      <c r="I89" s="251"/>
      <c r="J89" s="58"/>
      <c r="K89" s="251"/>
      <c r="L89" s="239">
        <f t="shared" si="5"/>
        <v>506.58333333333337</v>
      </c>
      <c r="M89" s="240">
        <f t="shared" si="6"/>
        <v>2.566666666666606</v>
      </c>
      <c r="N89" s="82">
        <f t="shared" si="7"/>
        <v>1120.7166666666667</v>
      </c>
    </row>
    <row r="90" spans="1:14" ht="9.75">
      <c r="A90" s="93">
        <f t="shared" si="8"/>
        <v>88</v>
      </c>
      <c r="B90" s="343" t="s">
        <v>385</v>
      </c>
      <c r="C90" s="251"/>
      <c r="D90" s="58">
        <v>190.4</v>
      </c>
      <c r="E90" s="251"/>
      <c r="F90" s="237">
        <v>118.26666666666667</v>
      </c>
      <c r="G90" s="58"/>
      <c r="H90" s="251"/>
      <c r="I90" s="251"/>
      <c r="J90" s="58">
        <v>193.45</v>
      </c>
      <c r="K90" s="324"/>
      <c r="L90" s="239">
        <f t="shared" si="5"/>
        <v>502.1166666666667</v>
      </c>
      <c r="M90" s="240">
        <f t="shared" si="6"/>
        <v>4.466666666666697</v>
      </c>
      <c r="N90" s="82">
        <f t="shared" si="7"/>
        <v>1125.1833333333334</v>
      </c>
    </row>
    <row r="91" spans="1:14" ht="9.75">
      <c r="A91" s="93">
        <f t="shared" si="8"/>
        <v>89</v>
      </c>
      <c r="B91" s="251" t="s">
        <v>224</v>
      </c>
      <c r="C91" s="249">
        <v>136.61666666666667</v>
      </c>
      <c r="D91" s="58">
        <v>172.5666666666667</v>
      </c>
      <c r="E91" s="256">
        <v>191.1833333333333</v>
      </c>
      <c r="F91" s="58"/>
      <c r="G91" s="58"/>
      <c r="H91" s="251"/>
      <c r="I91" s="251"/>
      <c r="J91" s="58"/>
      <c r="K91" s="251"/>
      <c r="L91" s="239">
        <f t="shared" si="5"/>
        <v>500.3666666666667</v>
      </c>
      <c r="M91" s="240">
        <f t="shared" si="6"/>
        <v>1.75</v>
      </c>
      <c r="N91" s="82">
        <f t="shared" si="7"/>
        <v>1126.9333333333334</v>
      </c>
    </row>
    <row r="92" spans="1:14" ht="9.75">
      <c r="A92" s="93">
        <f t="shared" si="8"/>
        <v>90</v>
      </c>
      <c r="B92" s="343" t="s">
        <v>199</v>
      </c>
      <c r="C92" s="58">
        <v>239.93333333333334</v>
      </c>
      <c r="D92" s="58">
        <v>253.65</v>
      </c>
      <c r="E92" s="251"/>
      <c r="F92" s="58"/>
      <c r="G92" s="58"/>
      <c r="H92" s="251"/>
      <c r="I92" s="251"/>
      <c r="J92" s="58"/>
      <c r="K92" s="251"/>
      <c r="L92" s="239">
        <f t="shared" si="5"/>
        <v>493.58333333333337</v>
      </c>
      <c r="M92" s="240">
        <f t="shared" si="6"/>
        <v>6.783333333333303</v>
      </c>
      <c r="N92" s="82">
        <f t="shared" si="7"/>
        <v>1133.7166666666667</v>
      </c>
    </row>
    <row r="93" spans="1:14" ht="9.75">
      <c r="A93" s="93">
        <f t="shared" si="8"/>
        <v>91</v>
      </c>
      <c r="B93" s="251" t="s">
        <v>216</v>
      </c>
      <c r="C93" s="249">
        <v>176.93333333333337</v>
      </c>
      <c r="D93" s="58">
        <v>162.86666666666662</v>
      </c>
      <c r="E93" s="256">
        <v>153.78333333333333</v>
      </c>
      <c r="F93" s="58"/>
      <c r="G93" s="58"/>
      <c r="H93" s="251"/>
      <c r="I93" s="251"/>
      <c r="J93" s="58"/>
      <c r="K93" s="324"/>
      <c r="L93" s="239">
        <f t="shared" si="5"/>
        <v>493.58333333333326</v>
      </c>
      <c r="M93" s="240">
        <f t="shared" si="6"/>
        <v>0</v>
      </c>
      <c r="N93" s="82">
        <f t="shared" si="7"/>
        <v>1133.7166666666667</v>
      </c>
    </row>
    <row r="94" spans="1:14" ht="9.75">
      <c r="A94" s="93">
        <f t="shared" si="8"/>
        <v>92</v>
      </c>
      <c r="B94" s="291" t="s">
        <v>408</v>
      </c>
      <c r="C94" s="251"/>
      <c r="D94" s="58">
        <v>174.55</v>
      </c>
      <c r="E94" s="254"/>
      <c r="F94" s="237">
        <v>149.2833333333333</v>
      </c>
      <c r="G94" s="248">
        <v>168.68333333333334</v>
      </c>
      <c r="H94" s="251"/>
      <c r="I94" s="251"/>
      <c r="J94" s="58"/>
      <c r="K94" s="324"/>
      <c r="L94" s="239">
        <f t="shared" si="5"/>
        <v>492.51666666666665</v>
      </c>
      <c r="M94" s="240">
        <f t="shared" si="6"/>
        <v>1.066666666666606</v>
      </c>
      <c r="N94" s="82">
        <f t="shared" si="7"/>
        <v>1134.7833333333333</v>
      </c>
    </row>
    <row r="95" spans="1:14" ht="9.75">
      <c r="A95" s="93">
        <f t="shared" si="8"/>
        <v>93</v>
      </c>
      <c r="B95" s="343" t="s">
        <v>136</v>
      </c>
      <c r="C95" s="249">
        <v>234.5666666666667</v>
      </c>
      <c r="D95" s="250"/>
      <c r="E95" s="256">
        <v>256.68333333333334</v>
      </c>
      <c r="F95" s="58"/>
      <c r="G95" s="58"/>
      <c r="H95" s="251"/>
      <c r="I95" s="251"/>
      <c r="J95" s="58"/>
      <c r="K95" s="251"/>
      <c r="L95" s="239">
        <f t="shared" si="5"/>
        <v>491.25</v>
      </c>
      <c r="M95" s="240">
        <f t="shared" si="6"/>
        <v>1.2666666666666515</v>
      </c>
      <c r="N95" s="82">
        <f t="shared" si="7"/>
        <v>1136.05</v>
      </c>
    </row>
    <row r="96" spans="1:14" ht="9.75">
      <c r="A96" s="93">
        <f t="shared" si="8"/>
        <v>94</v>
      </c>
      <c r="B96" s="291" t="s">
        <v>233</v>
      </c>
      <c r="C96" s="249">
        <v>105.91666666666666</v>
      </c>
      <c r="D96" s="250"/>
      <c r="E96" s="256">
        <v>219.51666666666668</v>
      </c>
      <c r="F96" s="58"/>
      <c r="G96" s="58"/>
      <c r="H96" s="58">
        <v>164.8333333333334</v>
      </c>
      <c r="I96" s="251"/>
      <c r="J96" s="58"/>
      <c r="K96" s="251"/>
      <c r="L96" s="239">
        <f t="shared" si="5"/>
        <v>490.26666666666677</v>
      </c>
      <c r="M96" s="240">
        <f t="shared" si="6"/>
        <v>0.9833333333332348</v>
      </c>
      <c r="N96" s="82">
        <f t="shared" si="7"/>
        <v>1137.0333333333333</v>
      </c>
    </row>
    <row r="97" spans="1:14" ht="9.75">
      <c r="A97" s="93">
        <f t="shared" si="8"/>
        <v>95</v>
      </c>
      <c r="B97" s="343" t="s">
        <v>141</v>
      </c>
      <c r="C97" s="249">
        <v>206.26666666666665</v>
      </c>
      <c r="D97" s="58">
        <v>280</v>
      </c>
      <c r="E97" s="251"/>
      <c r="F97" s="58"/>
      <c r="G97" s="58"/>
      <c r="H97" s="251"/>
      <c r="I97" s="251"/>
      <c r="J97" s="58"/>
      <c r="K97" s="251"/>
      <c r="L97" s="239">
        <f t="shared" si="5"/>
        <v>486.26666666666665</v>
      </c>
      <c r="M97" s="240">
        <f t="shared" si="6"/>
        <v>4.000000000000114</v>
      </c>
      <c r="N97" s="82">
        <f t="shared" si="7"/>
        <v>1141.0333333333333</v>
      </c>
    </row>
    <row r="98" spans="1:14" ht="9.75">
      <c r="A98" s="93">
        <f t="shared" si="8"/>
        <v>96</v>
      </c>
      <c r="B98" s="291" t="s">
        <v>245</v>
      </c>
      <c r="C98" s="249">
        <v>63.766666666666666</v>
      </c>
      <c r="D98" s="58">
        <v>101.86666666666672</v>
      </c>
      <c r="E98" s="256">
        <v>158.76666666666665</v>
      </c>
      <c r="F98" s="58"/>
      <c r="G98" s="58">
        <v>161.1833333333333</v>
      </c>
      <c r="H98" s="251"/>
      <c r="I98" s="251"/>
      <c r="J98" s="58"/>
      <c r="K98" s="251"/>
      <c r="L98" s="239">
        <f t="shared" si="5"/>
        <v>485.58333333333337</v>
      </c>
      <c r="M98" s="240">
        <f t="shared" si="6"/>
        <v>0.6833333333332803</v>
      </c>
      <c r="N98" s="82">
        <f t="shared" si="7"/>
        <v>1141.7166666666667</v>
      </c>
    </row>
    <row r="99" spans="1:14" ht="9.75">
      <c r="A99" s="93">
        <f t="shared" si="8"/>
        <v>97</v>
      </c>
      <c r="B99" s="344" t="s">
        <v>722</v>
      </c>
      <c r="C99" s="350"/>
      <c r="D99" s="58"/>
      <c r="E99" s="319"/>
      <c r="F99" s="319"/>
      <c r="G99" s="58"/>
      <c r="H99" s="58">
        <v>225.06666666666666</v>
      </c>
      <c r="I99" s="58">
        <v>260</v>
      </c>
      <c r="J99" s="58"/>
      <c r="K99" s="251"/>
      <c r="L99" s="239">
        <f t="shared" si="5"/>
        <v>485.06666666666666</v>
      </c>
      <c r="M99" s="240">
        <f t="shared" si="6"/>
        <v>0.5166666666667084</v>
      </c>
      <c r="N99" s="82">
        <f t="shared" si="7"/>
        <v>1142.2333333333333</v>
      </c>
    </row>
    <row r="100" spans="1:14" ht="9.75">
      <c r="A100" s="93">
        <f t="shared" si="8"/>
        <v>98</v>
      </c>
      <c r="B100" s="291" t="s">
        <v>247</v>
      </c>
      <c r="C100" s="249">
        <v>58.5</v>
      </c>
      <c r="D100" s="250"/>
      <c r="E100" s="256">
        <v>184.63333333333333</v>
      </c>
      <c r="F100" s="58"/>
      <c r="G100" s="249"/>
      <c r="H100" s="251"/>
      <c r="I100" s="251"/>
      <c r="J100" s="58">
        <v>240</v>
      </c>
      <c r="K100" s="251"/>
      <c r="L100" s="239">
        <f t="shared" si="5"/>
        <v>483.1333333333333</v>
      </c>
      <c r="M100" s="240">
        <f t="shared" si="6"/>
        <v>1.9333333333333371</v>
      </c>
      <c r="N100" s="82">
        <f t="shared" si="7"/>
        <v>1144.1666666666665</v>
      </c>
    </row>
    <row r="101" spans="1:14" ht="9.75">
      <c r="A101" s="93">
        <f t="shared" si="8"/>
        <v>99</v>
      </c>
      <c r="B101" s="251" t="s">
        <v>189</v>
      </c>
      <c r="C101" s="249">
        <v>74.01666666666667</v>
      </c>
      <c r="D101" s="58">
        <v>123.71666666666668</v>
      </c>
      <c r="E101" s="257"/>
      <c r="F101" s="58"/>
      <c r="G101" s="58">
        <v>113.36666666666667</v>
      </c>
      <c r="H101" s="251"/>
      <c r="I101" s="251"/>
      <c r="J101" s="58">
        <v>163.03333333333333</v>
      </c>
      <c r="K101" s="251"/>
      <c r="L101" s="239">
        <f t="shared" si="5"/>
        <v>474.1333333333333</v>
      </c>
      <c r="M101" s="240">
        <f t="shared" si="6"/>
        <v>9</v>
      </c>
      <c r="N101" s="82">
        <f t="shared" si="7"/>
        <v>1153.1666666666665</v>
      </c>
    </row>
    <row r="102" spans="1:14" ht="9.75">
      <c r="A102" s="93">
        <f t="shared" si="8"/>
        <v>100</v>
      </c>
      <c r="B102" s="291" t="s">
        <v>209</v>
      </c>
      <c r="C102" s="249">
        <v>226.76666666666668</v>
      </c>
      <c r="D102" s="58"/>
      <c r="E102" s="256">
        <v>246.96666666666664</v>
      </c>
      <c r="F102" s="58"/>
      <c r="G102" s="58"/>
      <c r="H102" s="251"/>
      <c r="I102" s="251"/>
      <c r="J102" s="58"/>
      <c r="K102" s="251"/>
      <c r="L102" s="239">
        <f t="shared" si="5"/>
        <v>473.73333333333335</v>
      </c>
      <c r="M102" s="240">
        <f t="shared" si="6"/>
        <v>0.39999999999997726</v>
      </c>
      <c r="N102" s="82">
        <f t="shared" si="7"/>
        <v>1153.5666666666666</v>
      </c>
    </row>
    <row r="103" spans="1:14" ht="9.75">
      <c r="A103" s="93">
        <f t="shared" si="8"/>
        <v>101</v>
      </c>
      <c r="B103" s="251" t="s">
        <v>429</v>
      </c>
      <c r="C103" s="257"/>
      <c r="D103" s="58">
        <v>104.01666666666667</v>
      </c>
      <c r="E103" s="256">
        <v>63.46666666666667</v>
      </c>
      <c r="F103" s="237">
        <v>82.64999999999999</v>
      </c>
      <c r="G103" s="249">
        <v>98.18333333333332</v>
      </c>
      <c r="H103" s="252">
        <v>102.09999999999997</v>
      </c>
      <c r="I103" s="251"/>
      <c r="J103" s="249"/>
      <c r="K103" s="251"/>
      <c r="L103" s="239">
        <f t="shared" si="5"/>
        <v>450.41666666666663</v>
      </c>
      <c r="M103" s="240">
        <f t="shared" si="6"/>
        <v>23.31666666666672</v>
      </c>
      <c r="N103" s="82">
        <f t="shared" si="7"/>
        <v>1176.8833333333332</v>
      </c>
    </row>
    <row r="104" spans="1:14" ht="9.75">
      <c r="A104" s="93">
        <f t="shared" si="8"/>
        <v>102</v>
      </c>
      <c r="B104" s="253" t="s">
        <v>509</v>
      </c>
      <c r="C104" s="255"/>
      <c r="D104" s="251"/>
      <c r="E104" s="256">
        <v>90.4</v>
      </c>
      <c r="F104" s="58"/>
      <c r="G104" s="249">
        <v>125.24999999999999</v>
      </c>
      <c r="H104" s="251"/>
      <c r="I104" s="58">
        <v>233.23333333333326</v>
      </c>
      <c r="J104" s="58"/>
      <c r="K104" s="251"/>
      <c r="L104" s="239">
        <f t="shared" si="5"/>
        <v>448.8833333333332</v>
      </c>
      <c r="M104" s="240">
        <f t="shared" si="6"/>
        <v>1.5333333333334167</v>
      </c>
      <c r="N104" s="82">
        <f t="shared" si="7"/>
        <v>1178.4166666666667</v>
      </c>
    </row>
    <row r="105" spans="1:15" s="66" customFormat="1" ht="9.75">
      <c r="A105" s="93">
        <f t="shared" si="8"/>
        <v>103</v>
      </c>
      <c r="B105" s="253" t="s">
        <v>566</v>
      </c>
      <c r="C105" s="251"/>
      <c r="D105" s="255"/>
      <c r="E105" s="256"/>
      <c r="F105" s="237">
        <v>116.26666666666671</v>
      </c>
      <c r="G105" s="249">
        <v>149.25</v>
      </c>
      <c r="H105" s="58">
        <v>173.51666666666665</v>
      </c>
      <c r="I105" s="251"/>
      <c r="J105" s="58"/>
      <c r="K105" s="251"/>
      <c r="L105" s="239">
        <f t="shared" si="5"/>
        <v>439.03333333333336</v>
      </c>
      <c r="M105" s="240">
        <f t="shared" si="6"/>
        <v>9.849999999999852</v>
      </c>
      <c r="N105" s="82">
        <f t="shared" si="7"/>
        <v>1188.2666666666667</v>
      </c>
      <c r="O105" s="1"/>
    </row>
    <row r="106" spans="1:15" s="66" customFormat="1" ht="9.75">
      <c r="A106" s="93">
        <f t="shared" si="8"/>
        <v>104</v>
      </c>
      <c r="B106" s="253" t="s">
        <v>173</v>
      </c>
      <c r="C106" s="249">
        <v>211.98333333333335</v>
      </c>
      <c r="D106" s="58">
        <v>221.63333333333335</v>
      </c>
      <c r="E106" s="251"/>
      <c r="F106" s="58"/>
      <c r="G106" s="58"/>
      <c r="H106" s="251"/>
      <c r="I106" s="251"/>
      <c r="J106" s="58"/>
      <c r="K106" s="324"/>
      <c r="L106" s="239">
        <f t="shared" si="5"/>
        <v>433.6166666666667</v>
      </c>
      <c r="M106" s="240">
        <f t="shared" si="6"/>
        <v>5.416666666666686</v>
      </c>
      <c r="N106" s="82">
        <f t="shared" si="7"/>
        <v>1193.6833333333334</v>
      </c>
      <c r="O106" s="1"/>
    </row>
    <row r="107" spans="1:15" s="66" customFormat="1" ht="9.75">
      <c r="A107" s="93">
        <f t="shared" si="8"/>
        <v>105</v>
      </c>
      <c r="B107" s="291" t="s">
        <v>277</v>
      </c>
      <c r="C107" s="58">
        <v>221.68333333333334</v>
      </c>
      <c r="D107" s="58">
        <v>209.43333333333337</v>
      </c>
      <c r="E107" s="319"/>
      <c r="F107" s="58"/>
      <c r="G107" s="58"/>
      <c r="H107" s="251"/>
      <c r="I107" s="251"/>
      <c r="J107" s="58"/>
      <c r="K107" s="251"/>
      <c r="L107" s="239">
        <f t="shared" si="5"/>
        <v>431.1166666666667</v>
      </c>
      <c r="M107" s="240">
        <f t="shared" si="6"/>
        <v>2.5</v>
      </c>
      <c r="N107" s="82">
        <f t="shared" si="7"/>
        <v>1196.1833333333334</v>
      </c>
      <c r="O107" s="1"/>
    </row>
    <row r="108" spans="1:15" s="66" customFormat="1" ht="9.75">
      <c r="A108" s="93">
        <f t="shared" si="8"/>
        <v>106</v>
      </c>
      <c r="B108" s="251" t="s">
        <v>223</v>
      </c>
      <c r="C108" s="249">
        <v>141.85</v>
      </c>
      <c r="D108" s="58">
        <v>120.36666666666667</v>
      </c>
      <c r="E108" s="251"/>
      <c r="F108" s="237">
        <v>166.7333333333334</v>
      </c>
      <c r="G108" s="58"/>
      <c r="H108" s="251"/>
      <c r="I108" s="251"/>
      <c r="J108" s="58"/>
      <c r="K108" s="251"/>
      <c r="L108" s="239">
        <f t="shared" si="5"/>
        <v>428.9500000000001</v>
      </c>
      <c r="M108" s="240">
        <f t="shared" si="6"/>
        <v>2.166666666666572</v>
      </c>
      <c r="N108" s="82">
        <f t="shared" si="7"/>
        <v>1198.35</v>
      </c>
      <c r="O108" s="1"/>
    </row>
    <row r="109" spans="1:15" s="66" customFormat="1" ht="9.75">
      <c r="A109" s="93">
        <f t="shared" si="8"/>
        <v>107</v>
      </c>
      <c r="B109" s="291" t="s">
        <v>243</v>
      </c>
      <c r="C109" s="249">
        <v>69.73333333333333</v>
      </c>
      <c r="D109" s="58">
        <v>99.86666666666669</v>
      </c>
      <c r="E109" s="256">
        <v>70.61666666666667</v>
      </c>
      <c r="F109" s="58"/>
      <c r="G109" s="58">
        <v>183.5</v>
      </c>
      <c r="H109" s="251"/>
      <c r="I109" s="251"/>
      <c r="J109" s="58"/>
      <c r="K109" s="251"/>
      <c r="L109" s="239">
        <f t="shared" si="5"/>
        <v>423.7166666666667</v>
      </c>
      <c r="M109" s="240">
        <f t="shared" si="6"/>
        <v>5.233333333333405</v>
      </c>
      <c r="N109" s="82">
        <f t="shared" si="7"/>
        <v>1203.5833333333333</v>
      </c>
      <c r="O109" s="1"/>
    </row>
    <row r="110" spans="1:15" s="66" customFormat="1" ht="9.75">
      <c r="A110" s="93">
        <f t="shared" si="8"/>
        <v>108</v>
      </c>
      <c r="B110" s="291" t="s">
        <v>239</v>
      </c>
      <c r="C110" s="249">
        <v>80.16666666666664</v>
      </c>
      <c r="D110" s="58"/>
      <c r="E110" s="256">
        <v>171.5</v>
      </c>
      <c r="F110" s="58"/>
      <c r="G110" s="58"/>
      <c r="H110" s="251"/>
      <c r="I110" s="58">
        <v>171.83333333333331</v>
      </c>
      <c r="J110" s="58"/>
      <c r="K110" s="251"/>
      <c r="L110" s="239">
        <f t="shared" si="5"/>
        <v>423.49999999999994</v>
      </c>
      <c r="M110" s="240">
        <f t="shared" si="6"/>
        <v>0.21666666666675383</v>
      </c>
      <c r="N110" s="82">
        <f t="shared" si="7"/>
        <v>1203.8</v>
      </c>
      <c r="O110" s="1"/>
    </row>
    <row r="111" spans="1:15" s="66" customFormat="1" ht="9.75">
      <c r="A111" s="93">
        <f t="shared" si="8"/>
        <v>109</v>
      </c>
      <c r="B111" s="253" t="s">
        <v>558</v>
      </c>
      <c r="C111" s="253"/>
      <c r="D111" s="253"/>
      <c r="E111" s="253"/>
      <c r="F111" s="237">
        <v>193.03333333333333</v>
      </c>
      <c r="G111" s="249">
        <v>222.96666666666667</v>
      </c>
      <c r="H111" s="251"/>
      <c r="I111" s="251"/>
      <c r="J111" s="58"/>
      <c r="K111" s="251"/>
      <c r="L111" s="239">
        <f t="shared" si="5"/>
        <v>416</v>
      </c>
      <c r="M111" s="240">
        <f t="shared" si="6"/>
        <v>7.499999999999943</v>
      </c>
      <c r="N111" s="82">
        <f t="shared" si="7"/>
        <v>1211.3</v>
      </c>
      <c r="O111" s="1"/>
    </row>
    <row r="112" spans="1:15" s="66" customFormat="1" ht="9.75">
      <c r="A112" s="93">
        <f t="shared" si="8"/>
        <v>110</v>
      </c>
      <c r="B112" s="343" t="s">
        <v>338</v>
      </c>
      <c r="C112" s="257"/>
      <c r="D112" s="58">
        <v>165.4333333333333</v>
      </c>
      <c r="E112" s="257"/>
      <c r="F112" s="237">
        <v>246.40000000000003</v>
      </c>
      <c r="G112" s="58"/>
      <c r="H112" s="251"/>
      <c r="I112" s="251"/>
      <c r="J112" s="58"/>
      <c r="K112" s="324"/>
      <c r="L112" s="239">
        <f t="shared" si="5"/>
        <v>411.83333333333337</v>
      </c>
      <c r="M112" s="240">
        <f t="shared" si="6"/>
        <v>4.166666666666629</v>
      </c>
      <c r="N112" s="82">
        <f t="shared" si="7"/>
        <v>1215.4666666666667</v>
      </c>
      <c r="O112" s="1"/>
    </row>
    <row r="113" spans="1:15" s="66" customFormat="1" ht="9.75">
      <c r="A113" s="93">
        <f t="shared" si="8"/>
        <v>111</v>
      </c>
      <c r="B113" s="253" t="s">
        <v>251</v>
      </c>
      <c r="C113" s="249">
        <v>45.28333333333333</v>
      </c>
      <c r="D113" s="251"/>
      <c r="E113" s="256">
        <v>40</v>
      </c>
      <c r="F113" s="58"/>
      <c r="G113" s="58">
        <v>165.08333333333334</v>
      </c>
      <c r="H113" s="58">
        <v>160.4</v>
      </c>
      <c r="I113" s="251"/>
      <c r="J113" s="58"/>
      <c r="K113" s="251"/>
      <c r="L113" s="239">
        <f t="shared" si="5"/>
        <v>410.76666666666665</v>
      </c>
      <c r="M113" s="240">
        <f t="shared" si="6"/>
        <v>1.0666666666667197</v>
      </c>
      <c r="N113" s="82">
        <f t="shared" si="7"/>
        <v>1216.5333333333333</v>
      </c>
      <c r="O113" s="1"/>
    </row>
    <row r="114" spans="1:15" s="66" customFormat="1" ht="9.75">
      <c r="A114" s="93">
        <f t="shared" si="8"/>
        <v>112</v>
      </c>
      <c r="B114" s="253" t="s">
        <v>523</v>
      </c>
      <c r="C114" s="255"/>
      <c r="D114" s="251"/>
      <c r="E114" s="256">
        <v>40</v>
      </c>
      <c r="F114" s="237">
        <v>94.61666666666667</v>
      </c>
      <c r="G114" s="248">
        <v>128.66666666666666</v>
      </c>
      <c r="H114" s="58">
        <v>144.71666666666667</v>
      </c>
      <c r="I114" s="251"/>
      <c r="J114" s="58"/>
      <c r="K114" s="251"/>
      <c r="L114" s="239">
        <f t="shared" si="5"/>
        <v>408</v>
      </c>
      <c r="M114" s="240">
        <f t="shared" si="6"/>
        <v>2.7666666666666515</v>
      </c>
      <c r="N114" s="82">
        <f t="shared" si="7"/>
        <v>1219.3</v>
      </c>
      <c r="O114" s="1"/>
    </row>
    <row r="115" spans="1:15" s="66" customFormat="1" ht="9.75">
      <c r="A115" s="93">
        <f t="shared" si="8"/>
        <v>113</v>
      </c>
      <c r="B115" s="251" t="s">
        <v>431</v>
      </c>
      <c r="C115" s="249">
        <v>99.55</v>
      </c>
      <c r="D115" s="58">
        <v>129.06666666666666</v>
      </c>
      <c r="E115" s="256">
        <v>97.15</v>
      </c>
      <c r="F115" s="58"/>
      <c r="G115" s="58">
        <v>81.11666666666667</v>
      </c>
      <c r="H115" s="251"/>
      <c r="I115" s="251"/>
      <c r="J115" s="58"/>
      <c r="K115" s="251"/>
      <c r="L115" s="239">
        <f t="shared" si="5"/>
        <v>406.8833333333333</v>
      </c>
      <c r="M115" s="240">
        <f>L114-L115</f>
        <v>1.1166666666666742</v>
      </c>
      <c r="N115" s="82">
        <f>$L$4-L115</f>
        <v>1220.4166666666665</v>
      </c>
      <c r="O115" s="1"/>
    </row>
    <row r="116" spans="1:15" s="66" customFormat="1" ht="9.75">
      <c r="A116" s="93">
        <f t="shared" si="8"/>
        <v>114</v>
      </c>
      <c r="B116" s="291" t="s">
        <v>276</v>
      </c>
      <c r="C116" s="249">
        <v>228.78333333333336</v>
      </c>
      <c r="D116" s="250"/>
      <c r="E116" s="251"/>
      <c r="F116" s="58"/>
      <c r="G116" s="58">
        <v>176.34999999999997</v>
      </c>
      <c r="H116" s="251"/>
      <c r="I116" s="257"/>
      <c r="J116" s="58"/>
      <c r="K116" s="251"/>
      <c r="L116" s="239">
        <f t="shared" si="5"/>
        <v>405.1333333333333</v>
      </c>
      <c r="M116" s="240">
        <f>L115-L116</f>
        <v>1.75</v>
      </c>
      <c r="N116" s="82">
        <f>$L$4-L116</f>
        <v>1222.1666666666665</v>
      </c>
      <c r="O116" s="1"/>
    </row>
    <row r="117" spans="1:15" s="66" customFormat="1" ht="9.75">
      <c r="A117" s="93">
        <f t="shared" si="8"/>
        <v>115</v>
      </c>
      <c r="B117" s="343" t="s">
        <v>420</v>
      </c>
      <c r="C117" s="259">
        <v>154.45</v>
      </c>
      <c r="D117" s="58">
        <v>88.66666666666666</v>
      </c>
      <c r="E117" s="256">
        <v>158.51666666666665</v>
      </c>
      <c r="F117" s="58"/>
      <c r="G117" s="58"/>
      <c r="H117" s="251"/>
      <c r="I117" s="251"/>
      <c r="J117" s="58"/>
      <c r="K117" s="251"/>
      <c r="L117" s="239">
        <f t="shared" si="5"/>
        <v>401.6333333333333</v>
      </c>
      <c r="M117" s="240">
        <f t="shared" si="6"/>
        <v>3.5</v>
      </c>
      <c r="N117" s="82">
        <f t="shared" si="7"/>
        <v>1225.6666666666665</v>
      </c>
      <c r="O117" s="1"/>
    </row>
    <row r="118" spans="1:15" s="66" customFormat="1" ht="9.75">
      <c r="A118" s="93">
        <f t="shared" si="8"/>
        <v>116</v>
      </c>
      <c r="B118" s="253" t="s">
        <v>559</v>
      </c>
      <c r="C118" s="253"/>
      <c r="D118" s="253"/>
      <c r="E118" s="253"/>
      <c r="F118" s="237">
        <v>187.8</v>
      </c>
      <c r="G118" s="249">
        <v>213.61666666666667</v>
      </c>
      <c r="H118" s="251"/>
      <c r="I118" s="251"/>
      <c r="J118" s="58"/>
      <c r="K118" s="251"/>
      <c r="L118" s="239">
        <f t="shared" si="5"/>
        <v>401.4166666666667</v>
      </c>
      <c r="M118" s="240">
        <f t="shared" si="6"/>
        <v>0.21666666666664014</v>
      </c>
      <c r="N118" s="82">
        <f t="shared" si="7"/>
        <v>1225.8833333333332</v>
      </c>
      <c r="O118" s="1"/>
    </row>
    <row r="119" spans="1:15" s="66" customFormat="1" ht="9.75">
      <c r="A119" s="93">
        <f t="shared" si="8"/>
        <v>117</v>
      </c>
      <c r="B119" s="291" t="s">
        <v>175</v>
      </c>
      <c r="C119" s="249">
        <v>198.66666666666669</v>
      </c>
      <c r="D119" s="58"/>
      <c r="E119" s="251"/>
      <c r="F119" s="58"/>
      <c r="G119" s="58"/>
      <c r="H119" s="58">
        <v>199.18333333333334</v>
      </c>
      <c r="I119" s="251"/>
      <c r="J119" s="58"/>
      <c r="K119" s="251"/>
      <c r="L119" s="239">
        <f t="shared" si="5"/>
        <v>397.85</v>
      </c>
      <c r="M119" s="240">
        <f t="shared" si="6"/>
        <v>3.566666666666663</v>
      </c>
      <c r="N119" s="82">
        <f t="shared" si="7"/>
        <v>1229.4499999999998</v>
      </c>
      <c r="O119" s="1"/>
    </row>
    <row r="120" spans="1:15" s="66" customFormat="1" ht="9.75">
      <c r="A120" s="93">
        <f t="shared" si="8"/>
        <v>118</v>
      </c>
      <c r="B120" s="253" t="s">
        <v>543</v>
      </c>
      <c r="C120" s="253"/>
      <c r="D120" s="253"/>
      <c r="E120" s="253"/>
      <c r="F120" s="237">
        <v>278.1166666666667</v>
      </c>
      <c r="G120" s="58"/>
      <c r="H120" s="251"/>
      <c r="I120" s="251"/>
      <c r="J120" s="58">
        <v>118.63333333333333</v>
      </c>
      <c r="K120" s="251"/>
      <c r="L120" s="239">
        <f t="shared" si="5"/>
        <v>396.75</v>
      </c>
      <c r="M120" s="240">
        <f t="shared" si="6"/>
        <v>1.1000000000000227</v>
      </c>
      <c r="N120" s="82">
        <f t="shared" si="7"/>
        <v>1230.55</v>
      </c>
      <c r="O120" s="1"/>
    </row>
    <row r="121" spans="1:15" s="66" customFormat="1" ht="9.75">
      <c r="A121" s="93">
        <f t="shared" si="8"/>
        <v>119</v>
      </c>
      <c r="B121" s="251" t="s">
        <v>343</v>
      </c>
      <c r="C121" s="257"/>
      <c r="D121" s="58">
        <v>254.83333333333334</v>
      </c>
      <c r="E121" s="251"/>
      <c r="F121" s="58"/>
      <c r="G121" s="58"/>
      <c r="H121" s="251"/>
      <c r="I121" s="251"/>
      <c r="J121" s="58">
        <v>140.6</v>
      </c>
      <c r="K121" s="251"/>
      <c r="L121" s="239">
        <f t="shared" si="5"/>
        <v>395.43333333333334</v>
      </c>
      <c r="M121" s="240">
        <f t="shared" si="6"/>
        <v>1.3166666666666629</v>
      </c>
      <c r="N121" s="82">
        <f t="shared" si="7"/>
        <v>1231.8666666666666</v>
      </c>
      <c r="O121" s="1"/>
    </row>
    <row r="122" spans="1:15" s="66" customFormat="1" ht="9.75">
      <c r="A122" s="93">
        <f t="shared" si="8"/>
        <v>120</v>
      </c>
      <c r="B122" s="343" t="s">
        <v>465</v>
      </c>
      <c r="C122" s="248"/>
      <c r="D122" s="58">
        <v>130.56666666666666</v>
      </c>
      <c r="E122" s="256">
        <v>260</v>
      </c>
      <c r="F122" s="58"/>
      <c r="G122" s="58"/>
      <c r="H122" s="251"/>
      <c r="I122" s="251"/>
      <c r="J122" s="58"/>
      <c r="K122" s="324"/>
      <c r="L122" s="239">
        <f t="shared" si="5"/>
        <v>390.56666666666666</v>
      </c>
      <c r="M122" s="240">
        <f t="shared" si="6"/>
        <v>4.866666666666674</v>
      </c>
      <c r="N122" s="82">
        <f t="shared" si="7"/>
        <v>1236.7333333333333</v>
      </c>
      <c r="O122" s="1"/>
    </row>
    <row r="123" spans="1:15" s="66" customFormat="1" ht="9.75">
      <c r="A123" s="93">
        <f t="shared" si="8"/>
        <v>121</v>
      </c>
      <c r="B123" s="253" t="s">
        <v>644</v>
      </c>
      <c r="C123" s="251"/>
      <c r="D123" s="254"/>
      <c r="E123" s="254"/>
      <c r="F123" s="237"/>
      <c r="G123" s="248">
        <v>166.7333333333334</v>
      </c>
      <c r="H123" s="251"/>
      <c r="I123" s="58">
        <v>221.80000000000004</v>
      </c>
      <c r="J123" s="58"/>
      <c r="K123" s="257"/>
      <c r="L123" s="239">
        <f t="shared" si="5"/>
        <v>388.5333333333334</v>
      </c>
      <c r="M123" s="240">
        <f t="shared" si="6"/>
        <v>2.033333333333246</v>
      </c>
      <c r="N123" s="82">
        <f t="shared" si="7"/>
        <v>1238.7666666666664</v>
      </c>
      <c r="O123" s="1"/>
    </row>
    <row r="124" spans="1:15" s="66" customFormat="1" ht="9.75">
      <c r="A124" s="93">
        <f t="shared" si="8"/>
        <v>122</v>
      </c>
      <c r="B124" s="342" t="s">
        <v>678</v>
      </c>
      <c r="C124" s="251"/>
      <c r="D124" s="250"/>
      <c r="E124" s="257"/>
      <c r="F124" s="249"/>
      <c r="G124" s="249">
        <v>202.05</v>
      </c>
      <c r="H124" s="251"/>
      <c r="I124" s="58">
        <v>184.71666666666667</v>
      </c>
      <c r="J124" s="58"/>
      <c r="K124" s="251"/>
      <c r="L124" s="239">
        <f t="shared" si="5"/>
        <v>386.76666666666665</v>
      </c>
      <c r="M124" s="240">
        <f t="shared" si="6"/>
        <v>1.7666666666667652</v>
      </c>
      <c r="N124" s="82">
        <f t="shared" si="7"/>
        <v>1240.5333333333333</v>
      </c>
      <c r="O124" s="1"/>
    </row>
    <row r="125" spans="1:15" s="66" customFormat="1" ht="9.75">
      <c r="A125" s="93">
        <f t="shared" si="8"/>
        <v>123</v>
      </c>
      <c r="B125" s="253" t="s">
        <v>505</v>
      </c>
      <c r="C125" s="259"/>
      <c r="D125" s="251"/>
      <c r="E125" s="256">
        <v>120.63333333333333</v>
      </c>
      <c r="F125" s="58"/>
      <c r="G125" s="58">
        <v>262.81666666666666</v>
      </c>
      <c r="H125" s="251"/>
      <c r="I125" s="251"/>
      <c r="J125" s="58"/>
      <c r="K125" s="251"/>
      <c r="L125" s="239">
        <f t="shared" si="5"/>
        <v>383.45</v>
      </c>
      <c r="M125" s="240">
        <f t="shared" si="6"/>
        <v>3.316666666666663</v>
      </c>
      <c r="N125" s="82">
        <f t="shared" si="7"/>
        <v>1243.85</v>
      </c>
      <c r="O125" s="1"/>
    </row>
    <row r="126" spans="1:15" s="66" customFormat="1" ht="9.75">
      <c r="A126" s="93">
        <f t="shared" si="8"/>
        <v>124</v>
      </c>
      <c r="B126" s="343" t="s">
        <v>323</v>
      </c>
      <c r="C126" s="257"/>
      <c r="D126" s="58">
        <v>190.25000000000003</v>
      </c>
      <c r="E126" s="251"/>
      <c r="F126" s="58"/>
      <c r="G126" s="58">
        <v>192.48333333333338</v>
      </c>
      <c r="H126" s="251"/>
      <c r="I126" s="251"/>
      <c r="J126" s="58"/>
      <c r="K126" s="251"/>
      <c r="L126" s="239">
        <f t="shared" si="5"/>
        <v>382.7333333333334</v>
      </c>
      <c r="M126" s="240">
        <f t="shared" si="6"/>
        <v>0.7166666666665833</v>
      </c>
      <c r="N126" s="82">
        <f t="shared" si="7"/>
        <v>1244.5666666666666</v>
      </c>
      <c r="O126" s="1"/>
    </row>
    <row r="127" spans="1:15" s="66" customFormat="1" ht="9.75">
      <c r="A127" s="93">
        <f t="shared" si="8"/>
        <v>125</v>
      </c>
      <c r="B127" s="253" t="s">
        <v>656</v>
      </c>
      <c r="C127" s="251"/>
      <c r="D127" s="255"/>
      <c r="E127" s="256"/>
      <c r="F127" s="58"/>
      <c r="G127" s="249">
        <v>113.5</v>
      </c>
      <c r="H127" s="252">
        <v>81.11666666666667</v>
      </c>
      <c r="I127" s="58">
        <v>187.21666666666667</v>
      </c>
      <c r="J127" s="58"/>
      <c r="K127" s="251"/>
      <c r="L127" s="239">
        <f t="shared" si="5"/>
        <v>381.83333333333337</v>
      </c>
      <c r="M127" s="240">
        <f t="shared" si="6"/>
        <v>0.9000000000000341</v>
      </c>
      <c r="N127" s="82">
        <f t="shared" si="7"/>
        <v>1245.4666666666667</v>
      </c>
      <c r="O127" s="1"/>
    </row>
    <row r="128" spans="1:15" s="66" customFormat="1" ht="9.75">
      <c r="A128" s="93">
        <f t="shared" si="8"/>
        <v>126</v>
      </c>
      <c r="B128" s="291" t="s">
        <v>221</v>
      </c>
      <c r="C128" s="249">
        <v>157.1</v>
      </c>
      <c r="D128" s="58"/>
      <c r="E128" s="251"/>
      <c r="F128" s="58"/>
      <c r="G128" s="58"/>
      <c r="H128" s="251"/>
      <c r="I128" s="251"/>
      <c r="J128" s="58">
        <v>216.63333333333333</v>
      </c>
      <c r="K128" s="251"/>
      <c r="L128" s="239">
        <f t="shared" si="5"/>
        <v>373.73333333333335</v>
      </c>
      <c r="M128" s="240">
        <f t="shared" si="6"/>
        <v>8.100000000000023</v>
      </c>
      <c r="N128" s="82">
        <f t="shared" si="7"/>
        <v>1253.5666666666666</v>
      </c>
      <c r="O128" s="1"/>
    </row>
    <row r="129" spans="1:15" s="66" customFormat="1" ht="9.75">
      <c r="A129" s="93">
        <f t="shared" si="8"/>
        <v>127</v>
      </c>
      <c r="B129" s="253" t="s">
        <v>749</v>
      </c>
      <c r="C129" s="58"/>
      <c r="D129" s="251"/>
      <c r="E129" s="58"/>
      <c r="F129" s="251"/>
      <c r="G129" s="251"/>
      <c r="H129" s="251"/>
      <c r="I129" s="58">
        <v>251.25</v>
      </c>
      <c r="J129" s="58">
        <v>109.39999999999996</v>
      </c>
      <c r="K129" s="251"/>
      <c r="L129" s="239">
        <f t="shared" si="5"/>
        <v>360.65</v>
      </c>
      <c r="M129" s="240">
        <f t="shared" si="6"/>
        <v>13.083333333333371</v>
      </c>
      <c r="N129" s="82">
        <f t="shared" si="7"/>
        <v>1266.65</v>
      </c>
      <c r="O129" s="1"/>
    </row>
    <row r="130" spans="1:15" s="66" customFormat="1" ht="9.75">
      <c r="A130" s="93">
        <f t="shared" si="8"/>
        <v>128</v>
      </c>
      <c r="B130" s="251" t="s">
        <v>409</v>
      </c>
      <c r="C130" s="257"/>
      <c r="D130" s="58">
        <v>360</v>
      </c>
      <c r="E130" s="257"/>
      <c r="F130" s="58"/>
      <c r="G130" s="58"/>
      <c r="H130" s="251"/>
      <c r="I130" s="251"/>
      <c r="J130" s="58"/>
      <c r="K130" s="251"/>
      <c r="L130" s="239">
        <f t="shared" si="5"/>
        <v>360</v>
      </c>
      <c r="M130" s="240">
        <f t="shared" si="6"/>
        <v>0.6499999999999773</v>
      </c>
      <c r="N130" s="82">
        <f t="shared" si="7"/>
        <v>1267.3</v>
      </c>
      <c r="O130" s="1"/>
    </row>
    <row r="131" spans="1:15" s="66" customFormat="1" ht="9.75">
      <c r="A131" s="93">
        <f t="shared" si="8"/>
        <v>129</v>
      </c>
      <c r="B131" s="295" t="s">
        <v>830</v>
      </c>
      <c r="C131" s="324"/>
      <c r="D131" s="324"/>
      <c r="E131" s="324"/>
      <c r="F131" s="273"/>
      <c r="G131" s="273"/>
      <c r="H131" s="324"/>
      <c r="I131" s="324"/>
      <c r="J131" s="58">
        <v>360</v>
      </c>
      <c r="K131" s="251"/>
      <c r="L131" s="239">
        <f aca="true" t="shared" si="9" ref="L131:L194">SUM(C131:J131)</f>
        <v>360</v>
      </c>
      <c r="M131" s="240">
        <f t="shared" si="6"/>
        <v>0</v>
      </c>
      <c r="N131" s="82">
        <f t="shared" si="7"/>
        <v>1267.3</v>
      </c>
      <c r="O131" s="1"/>
    </row>
    <row r="132" spans="1:15" s="66" customFormat="1" ht="9.75">
      <c r="A132" s="93">
        <f t="shared" si="8"/>
        <v>130</v>
      </c>
      <c r="B132" s="253" t="s">
        <v>436</v>
      </c>
      <c r="C132" s="251"/>
      <c r="D132" s="58">
        <v>273.4</v>
      </c>
      <c r="E132" s="251"/>
      <c r="F132" s="58"/>
      <c r="G132" s="58"/>
      <c r="H132" s="251"/>
      <c r="I132" s="251"/>
      <c r="J132" s="58">
        <v>85.83333333333334</v>
      </c>
      <c r="K132" s="251"/>
      <c r="L132" s="239">
        <f t="shared" si="9"/>
        <v>359.23333333333335</v>
      </c>
      <c r="M132" s="240">
        <f aca="true" t="shared" si="10" ref="M132:M195">L131-L132</f>
        <v>0.7666666666666515</v>
      </c>
      <c r="N132" s="82">
        <f aca="true" t="shared" si="11" ref="N132:N195">$L$4-L132</f>
        <v>1268.0666666666666</v>
      </c>
      <c r="O132" s="1"/>
    </row>
    <row r="133" spans="1:15" s="66" customFormat="1" ht="9.75">
      <c r="A133" s="93">
        <f t="shared" si="8"/>
        <v>131</v>
      </c>
      <c r="B133" s="343" t="s">
        <v>153</v>
      </c>
      <c r="C133" s="249">
        <v>111.81666666666669</v>
      </c>
      <c r="D133" s="250"/>
      <c r="E133" s="251"/>
      <c r="F133" s="58"/>
      <c r="G133" s="58">
        <v>241.39999999999998</v>
      </c>
      <c r="H133" s="251"/>
      <c r="I133" s="251"/>
      <c r="J133" s="58"/>
      <c r="K133" s="251"/>
      <c r="L133" s="239">
        <f t="shared" si="9"/>
        <v>353.2166666666667</v>
      </c>
      <c r="M133" s="240">
        <f t="shared" si="10"/>
        <v>6.0166666666666515</v>
      </c>
      <c r="N133" s="82">
        <f t="shared" si="11"/>
        <v>1274.0833333333333</v>
      </c>
      <c r="O133" s="1"/>
    </row>
    <row r="134" spans="1:15" s="66" customFormat="1" ht="9.75">
      <c r="A134" s="93">
        <f t="shared" si="8"/>
        <v>132</v>
      </c>
      <c r="B134" s="343" t="s">
        <v>138</v>
      </c>
      <c r="C134" s="249">
        <v>218.71666666666667</v>
      </c>
      <c r="D134" s="250"/>
      <c r="E134" s="251"/>
      <c r="F134" s="58"/>
      <c r="G134" s="58"/>
      <c r="H134" s="251"/>
      <c r="I134" s="251"/>
      <c r="J134" s="58">
        <v>133.95</v>
      </c>
      <c r="K134" s="251"/>
      <c r="L134" s="239">
        <f t="shared" si="9"/>
        <v>352.66666666666663</v>
      </c>
      <c r="M134" s="240">
        <f t="shared" si="10"/>
        <v>0.5500000000000682</v>
      </c>
      <c r="N134" s="82">
        <f t="shared" si="11"/>
        <v>1274.6333333333332</v>
      </c>
      <c r="O134" s="1"/>
    </row>
    <row r="135" spans="1:15" s="66" customFormat="1" ht="9.75">
      <c r="A135" s="93">
        <f t="shared" si="8"/>
        <v>133</v>
      </c>
      <c r="B135" s="343" t="s">
        <v>393</v>
      </c>
      <c r="C135" s="251"/>
      <c r="D135" s="58">
        <v>117.88333333333334</v>
      </c>
      <c r="E135" s="251"/>
      <c r="F135" s="237">
        <v>234.7</v>
      </c>
      <c r="G135" s="58"/>
      <c r="H135" s="251"/>
      <c r="I135" s="251"/>
      <c r="J135" s="58"/>
      <c r="K135" s="324"/>
      <c r="L135" s="239">
        <f t="shared" si="9"/>
        <v>352.5833333333333</v>
      </c>
      <c r="M135" s="240">
        <f t="shared" si="10"/>
        <v>0.08333333333331439</v>
      </c>
      <c r="N135" s="82">
        <f t="shared" si="11"/>
        <v>1274.7166666666667</v>
      </c>
      <c r="O135" s="1"/>
    </row>
    <row r="136" spans="1:15" s="66" customFormat="1" ht="9.75">
      <c r="A136" s="93">
        <f t="shared" si="8"/>
        <v>134</v>
      </c>
      <c r="B136" s="253" t="s">
        <v>520</v>
      </c>
      <c r="C136" s="259"/>
      <c r="D136" s="251"/>
      <c r="E136" s="256">
        <v>40</v>
      </c>
      <c r="F136" s="237">
        <v>198.16666666666666</v>
      </c>
      <c r="G136" s="58"/>
      <c r="H136" s="251"/>
      <c r="I136" s="58">
        <v>104.64999999999999</v>
      </c>
      <c r="J136" s="58"/>
      <c r="K136" s="324"/>
      <c r="L136" s="239">
        <f t="shared" si="9"/>
        <v>342.81666666666666</v>
      </c>
      <c r="M136" s="240">
        <f t="shared" si="10"/>
        <v>9.766666666666652</v>
      </c>
      <c r="N136" s="82">
        <f t="shared" si="11"/>
        <v>1284.4833333333333</v>
      </c>
      <c r="O136" s="1"/>
    </row>
    <row r="137" spans="1:15" s="66" customFormat="1" ht="9.75">
      <c r="A137" s="93">
        <f t="shared" si="8"/>
        <v>135</v>
      </c>
      <c r="B137" s="295" t="s">
        <v>831</v>
      </c>
      <c r="C137" s="324"/>
      <c r="D137" s="324"/>
      <c r="E137" s="324"/>
      <c r="F137" s="273"/>
      <c r="G137" s="273"/>
      <c r="H137" s="324"/>
      <c r="I137" s="324"/>
      <c r="J137" s="58">
        <v>342.28333333333336</v>
      </c>
      <c r="K137" s="251"/>
      <c r="L137" s="239">
        <f t="shared" si="9"/>
        <v>342.28333333333336</v>
      </c>
      <c r="M137" s="240">
        <f t="shared" si="10"/>
        <v>0.533333333333303</v>
      </c>
      <c r="N137" s="82">
        <f t="shared" si="11"/>
        <v>1285.0166666666667</v>
      </c>
      <c r="O137" s="1"/>
    </row>
    <row r="138" spans="1:15" s="66" customFormat="1" ht="9.75">
      <c r="A138" s="93">
        <f t="shared" si="8"/>
        <v>136</v>
      </c>
      <c r="B138" s="253" t="s">
        <v>562</v>
      </c>
      <c r="C138" s="253"/>
      <c r="D138" s="253"/>
      <c r="E138" s="253"/>
      <c r="F138" s="237">
        <v>155.23333333333335</v>
      </c>
      <c r="G138" s="58">
        <v>177.75</v>
      </c>
      <c r="H138" s="251"/>
      <c r="I138" s="251"/>
      <c r="J138" s="58"/>
      <c r="K138" s="251"/>
      <c r="L138" s="239">
        <f t="shared" si="9"/>
        <v>332.98333333333335</v>
      </c>
      <c r="M138" s="240">
        <f t="shared" si="10"/>
        <v>9.300000000000011</v>
      </c>
      <c r="N138" s="82">
        <f t="shared" si="11"/>
        <v>1294.3166666666666</v>
      </c>
      <c r="O138" s="1"/>
    </row>
    <row r="139" spans="1:15" s="66" customFormat="1" ht="9.75">
      <c r="A139" s="93">
        <f t="shared" si="8"/>
        <v>137</v>
      </c>
      <c r="B139" s="253" t="s">
        <v>548</v>
      </c>
      <c r="C139" s="253"/>
      <c r="D139" s="253"/>
      <c r="E139" s="253"/>
      <c r="F139" s="237">
        <v>177.56666666666666</v>
      </c>
      <c r="G139" s="58"/>
      <c r="H139" s="251"/>
      <c r="I139" s="251"/>
      <c r="J139" s="58">
        <v>145.90000000000003</v>
      </c>
      <c r="K139" s="251"/>
      <c r="L139" s="239">
        <f t="shared" si="9"/>
        <v>323.4666666666667</v>
      </c>
      <c r="M139" s="240">
        <f t="shared" si="10"/>
        <v>9.516666666666652</v>
      </c>
      <c r="N139" s="82">
        <f t="shared" si="11"/>
        <v>1303.8333333333333</v>
      </c>
      <c r="O139" s="1"/>
    </row>
    <row r="140" spans="1:15" s="66" customFormat="1" ht="9.75">
      <c r="A140" s="93">
        <f aca="true" t="shared" si="12" ref="A140:A203">A139+1</f>
        <v>138</v>
      </c>
      <c r="B140" s="253" t="s">
        <v>503</v>
      </c>
      <c r="C140" s="255"/>
      <c r="D140" s="251"/>
      <c r="E140" s="256">
        <v>125.73333333333333</v>
      </c>
      <c r="F140" s="237">
        <v>196.95</v>
      </c>
      <c r="G140" s="58"/>
      <c r="H140" s="251"/>
      <c r="I140" s="257"/>
      <c r="J140" s="58"/>
      <c r="K140" s="251"/>
      <c r="L140" s="239">
        <f t="shared" si="9"/>
        <v>322.68333333333334</v>
      </c>
      <c r="M140" s="240">
        <f t="shared" si="10"/>
        <v>0.7833333333333599</v>
      </c>
      <c r="N140" s="82">
        <f t="shared" si="11"/>
        <v>1304.6166666666666</v>
      </c>
      <c r="O140" s="1"/>
    </row>
    <row r="141" spans="1:15" s="66" customFormat="1" ht="9.75">
      <c r="A141" s="93">
        <f t="shared" si="12"/>
        <v>139</v>
      </c>
      <c r="B141" s="341" t="s">
        <v>410</v>
      </c>
      <c r="C141" s="257"/>
      <c r="D141" s="58">
        <v>320</v>
      </c>
      <c r="E141" s="257"/>
      <c r="F141" s="58"/>
      <c r="G141" s="58"/>
      <c r="H141" s="251"/>
      <c r="I141" s="251"/>
      <c r="J141" s="58"/>
      <c r="K141" s="251"/>
      <c r="L141" s="239">
        <f t="shared" si="9"/>
        <v>320</v>
      </c>
      <c r="M141" s="240">
        <f t="shared" si="10"/>
        <v>2.683333333333337</v>
      </c>
      <c r="N141" s="82">
        <f t="shared" si="11"/>
        <v>1307.3</v>
      </c>
      <c r="O141" s="1"/>
    </row>
    <row r="142" spans="1:15" s="66" customFormat="1" ht="9.75">
      <c r="A142" s="93">
        <f t="shared" si="12"/>
        <v>140</v>
      </c>
      <c r="B142" s="343" t="s">
        <v>460</v>
      </c>
      <c r="C142" s="259"/>
      <c r="D142" s="251"/>
      <c r="E142" s="256">
        <v>94.18333333333334</v>
      </c>
      <c r="F142" s="237">
        <v>224.53333333333333</v>
      </c>
      <c r="G142" s="58"/>
      <c r="H142" s="251"/>
      <c r="I142" s="251"/>
      <c r="J142" s="58"/>
      <c r="K142" s="251"/>
      <c r="L142" s="239">
        <f t="shared" si="9"/>
        <v>318.7166666666667</v>
      </c>
      <c r="M142" s="240">
        <f t="shared" si="10"/>
        <v>1.283333333333303</v>
      </c>
      <c r="N142" s="82">
        <f t="shared" si="11"/>
        <v>1308.5833333333333</v>
      </c>
      <c r="O142" s="1"/>
    </row>
    <row r="143" spans="1:15" s="66" customFormat="1" ht="9.75">
      <c r="A143" s="93">
        <f t="shared" si="12"/>
        <v>141</v>
      </c>
      <c r="B143" s="291" t="s">
        <v>531</v>
      </c>
      <c r="C143" s="255"/>
      <c r="D143" s="251"/>
      <c r="E143" s="256">
        <v>130.56666666666666</v>
      </c>
      <c r="F143" s="237">
        <v>187.66666666666666</v>
      </c>
      <c r="G143" s="58"/>
      <c r="H143" s="251"/>
      <c r="I143" s="251"/>
      <c r="J143" s="58"/>
      <c r="K143" s="251"/>
      <c r="L143" s="239">
        <f t="shared" si="9"/>
        <v>318.23333333333335</v>
      </c>
      <c r="M143" s="240">
        <f t="shared" si="10"/>
        <v>0.4833333333333485</v>
      </c>
      <c r="N143" s="82">
        <f t="shared" si="11"/>
        <v>1309.0666666666666</v>
      </c>
      <c r="O143" s="1"/>
    </row>
    <row r="144" spans="1:15" s="66" customFormat="1" ht="9.75">
      <c r="A144" s="93">
        <f t="shared" si="12"/>
        <v>142</v>
      </c>
      <c r="B144" s="251" t="s">
        <v>164</v>
      </c>
      <c r="C144" s="249">
        <v>252.05</v>
      </c>
      <c r="D144" s="58">
        <v>60</v>
      </c>
      <c r="E144" s="251"/>
      <c r="F144" s="58"/>
      <c r="G144" s="58"/>
      <c r="H144" s="251"/>
      <c r="I144" s="251"/>
      <c r="J144" s="58"/>
      <c r="K144" s="324"/>
      <c r="L144" s="239">
        <f t="shared" si="9"/>
        <v>312.05</v>
      </c>
      <c r="M144" s="240">
        <f t="shared" si="10"/>
        <v>6.183333333333337</v>
      </c>
      <c r="N144" s="82">
        <f t="shared" si="11"/>
        <v>1315.25</v>
      </c>
      <c r="O144" s="1"/>
    </row>
    <row r="145" spans="1:15" s="66" customFormat="1" ht="9.75">
      <c r="A145" s="93">
        <f t="shared" si="12"/>
        <v>143</v>
      </c>
      <c r="B145" s="349" t="s">
        <v>632</v>
      </c>
      <c r="C145" s="251"/>
      <c r="D145" s="249"/>
      <c r="E145" s="257"/>
      <c r="F145" s="248"/>
      <c r="G145" s="58">
        <v>144.08333333333331</v>
      </c>
      <c r="H145" s="251"/>
      <c r="I145" s="58">
        <v>167.68333333333334</v>
      </c>
      <c r="J145" s="58"/>
      <c r="K145" s="251"/>
      <c r="L145" s="239">
        <f t="shared" si="9"/>
        <v>311.76666666666665</v>
      </c>
      <c r="M145" s="240">
        <f t="shared" si="10"/>
        <v>0.28333333333335986</v>
      </c>
      <c r="N145" s="82">
        <f t="shared" si="11"/>
        <v>1315.5333333333333</v>
      </c>
      <c r="O145" s="1"/>
    </row>
    <row r="146" spans="1:15" s="66" customFormat="1" ht="9.75">
      <c r="A146" s="93">
        <f t="shared" si="12"/>
        <v>144</v>
      </c>
      <c r="B146" s="251" t="s">
        <v>423</v>
      </c>
      <c r="C146" s="249">
        <v>152.18333333333334</v>
      </c>
      <c r="D146" s="58">
        <v>155.63333333333333</v>
      </c>
      <c r="E146" s="257"/>
      <c r="F146" s="58"/>
      <c r="G146" s="58"/>
      <c r="H146" s="251"/>
      <c r="I146" s="251"/>
      <c r="J146" s="58"/>
      <c r="K146" s="251"/>
      <c r="L146" s="239">
        <f t="shared" si="9"/>
        <v>307.81666666666666</v>
      </c>
      <c r="M146" s="240">
        <f t="shared" si="10"/>
        <v>3.9499999999999886</v>
      </c>
      <c r="N146" s="82">
        <f t="shared" si="11"/>
        <v>1319.4833333333333</v>
      </c>
      <c r="O146" s="1"/>
    </row>
    <row r="147" spans="1:15" s="66" customFormat="1" ht="9.75">
      <c r="A147" s="93">
        <f t="shared" si="12"/>
        <v>145</v>
      </c>
      <c r="B147" s="341" t="s">
        <v>687</v>
      </c>
      <c r="C147" s="251"/>
      <c r="D147" s="251"/>
      <c r="E147" s="251"/>
      <c r="F147" s="58">
        <v>60</v>
      </c>
      <c r="G147" s="58">
        <v>244.23333333333335</v>
      </c>
      <c r="H147" s="251"/>
      <c r="I147" s="251"/>
      <c r="J147" s="58"/>
      <c r="K147" s="251"/>
      <c r="L147" s="239">
        <f t="shared" si="9"/>
        <v>304.23333333333335</v>
      </c>
      <c r="M147" s="240">
        <f t="shared" si="10"/>
        <v>3.5833333333333144</v>
      </c>
      <c r="N147" s="82">
        <f t="shared" si="11"/>
        <v>1323.0666666666666</v>
      </c>
      <c r="O147" s="1"/>
    </row>
    <row r="148" spans="1:15" s="66" customFormat="1" ht="9.75">
      <c r="A148" s="93">
        <f t="shared" si="12"/>
        <v>146</v>
      </c>
      <c r="B148" s="341" t="s">
        <v>411</v>
      </c>
      <c r="C148" s="257"/>
      <c r="D148" s="58">
        <v>297.6000000000001</v>
      </c>
      <c r="E148" s="251"/>
      <c r="F148" s="58"/>
      <c r="G148" s="58"/>
      <c r="H148" s="251"/>
      <c r="I148" s="251"/>
      <c r="J148" s="58"/>
      <c r="K148" s="324"/>
      <c r="L148" s="239">
        <f t="shared" si="9"/>
        <v>297.6000000000001</v>
      </c>
      <c r="M148" s="240">
        <f t="shared" si="10"/>
        <v>6.633333333333269</v>
      </c>
      <c r="N148" s="82">
        <f t="shared" si="11"/>
        <v>1329.6999999999998</v>
      </c>
      <c r="O148" s="1"/>
    </row>
    <row r="149" spans="1:15" s="66" customFormat="1" ht="9.75">
      <c r="A149" s="93">
        <f t="shared" si="12"/>
        <v>147</v>
      </c>
      <c r="B149" s="342" t="s">
        <v>680</v>
      </c>
      <c r="C149" s="251"/>
      <c r="D149" s="250"/>
      <c r="E149" s="257"/>
      <c r="F149" s="249"/>
      <c r="G149" s="249">
        <v>194.41666666666666</v>
      </c>
      <c r="H149" s="249">
        <v>102.96666666666668</v>
      </c>
      <c r="I149" s="251"/>
      <c r="J149" s="58"/>
      <c r="K149" s="251"/>
      <c r="L149" s="239">
        <f t="shared" si="9"/>
        <v>297.3833333333333</v>
      </c>
      <c r="M149" s="240">
        <f t="shared" si="10"/>
        <v>0.21666666666675383</v>
      </c>
      <c r="N149" s="82">
        <f t="shared" si="11"/>
        <v>1329.9166666666665</v>
      </c>
      <c r="O149" s="1"/>
    </row>
    <row r="150" spans="1:15" s="66" customFormat="1" ht="9.75">
      <c r="A150" s="93">
        <f t="shared" si="12"/>
        <v>148</v>
      </c>
      <c r="B150" s="319" t="s">
        <v>723</v>
      </c>
      <c r="C150" s="350"/>
      <c r="D150" s="58"/>
      <c r="E150" s="319"/>
      <c r="F150" s="319"/>
      <c r="G150" s="58"/>
      <c r="H150" s="58">
        <v>157</v>
      </c>
      <c r="I150" s="58">
        <v>139.35</v>
      </c>
      <c r="J150" s="58"/>
      <c r="K150" s="251"/>
      <c r="L150" s="239">
        <f t="shared" si="9"/>
        <v>296.35</v>
      </c>
      <c r="M150" s="240">
        <f t="shared" si="10"/>
        <v>1.033333333333303</v>
      </c>
      <c r="N150" s="82">
        <f t="shared" si="11"/>
        <v>1330.9499999999998</v>
      </c>
      <c r="O150" s="1"/>
    </row>
    <row r="151" spans="1:15" s="66" customFormat="1" ht="9.75">
      <c r="A151" s="93">
        <f t="shared" si="12"/>
        <v>149</v>
      </c>
      <c r="B151" s="341" t="s">
        <v>415</v>
      </c>
      <c r="C151" s="257"/>
      <c r="D151" s="58">
        <v>241.6</v>
      </c>
      <c r="E151" s="251"/>
      <c r="F151" s="58"/>
      <c r="G151" s="58"/>
      <c r="H151" s="251"/>
      <c r="I151" s="58">
        <v>53.96666666666667</v>
      </c>
      <c r="J151" s="58"/>
      <c r="K151" s="324"/>
      <c r="L151" s="239">
        <f t="shared" si="9"/>
        <v>295.56666666666666</v>
      </c>
      <c r="M151" s="240">
        <f t="shared" si="10"/>
        <v>0.7833333333333599</v>
      </c>
      <c r="N151" s="82">
        <f t="shared" si="11"/>
        <v>1331.7333333333333</v>
      </c>
      <c r="O151" s="1"/>
    </row>
    <row r="152" spans="1:15" s="66" customFormat="1" ht="9.75">
      <c r="A152" s="93">
        <f t="shared" si="12"/>
        <v>150</v>
      </c>
      <c r="B152" s="351" t="s">
        <v>542</v>
      </c>
      <c r="C152" s="351"/>
      <c r="D152" s="351"/>
      <c r="E152" s="351"/>
      <c r="F152" s="237">
        <v>288.8666666666667</v>
      </c>
      <c r="G152" s="58"/>
      <c r="H152" s="251"/>
      <c r="I152" s="251"/>
      <c r="J152" s="58"/>
      <c r="K152" s="251"/>
      <c r="L152" s="239">
        <f t="shared" si="9"/>
        <v>288.8666666666667</v>
      </c>
      <c r="M152" s="240">
        <f t="shared" si="10"/>
        <v>6.699999999999989</v>
      </c>
      <c r="N152" s="82">
        <f t="shared" si="11"/>
        <v>1338.4333333333334</v>
      </c>
      <c r="O152" s="1"/>
    </row>
    <row r="153" spans="1:15" s="66" customFormat="1" ht="9.75">
      <c r="A153" s="93">
        <f t="shared" si="12"/>
        <v>151</v>
      </c>
      <c r="B153" s="253" t="s">
        <v>273</v>
      </c>
      <c r="C153" s="251"/>
      <c r="D153" s="251"/>
      <c r="E153" s="252"/>
      <c r="F153" s="248"/>
      <c r="G153" s="58">
        <v>177.88333333333333</v>
      </c>
      <c r="H153" s="251"/>
      <c r="I153" s="58">
        <v>108.65000000000002</v>
      </c>
      <c r="J153" s="58"/>
      <c r="K153" s="251"/>
      <c r="L153" s="239">
        <f t="shared" si="9"/>
        <v>286.53333333333336</v>
      </c>
      <c r="M153" s="240">
        <f t="shared" si="10"/>
        <v>2.3333333333333144</v>
      </c>
      <c r="N153" s="82">
        <f t="shared" si="11"/>
        <v>1340.7666666666667</v>
      </c>
      <c r="O153" s="1"/>
    </row>
    <row r="154" spans="1:15" s="66" customFormat="1" ht="9.75">
      <c r="A154" s="93">
        <f t="shared" si="12"/>
        <v>152</v>
      </c>
      <c r="B154" s="291" t="s">
        <v>286</v>
      </c>
      <c r="C154" s="58">
        <v>129.01666666666665</v>
      </c>
      <c r="D154" s="58"/>
      <c r="E154" s="251"/>
      <c r="F154" s="58"/>
      <c r="G154" s="58"/>
      <c r="H154" s="249">
        <v>154.96666666666667</v>
      </c>
      <c r="I154" s="251"/>
      <c r="J154" s="58"/>
      <c r="K154" s="251"/>
      <c r="L154" s="239">
        <f t="shared" si="9"/>
        <v>283.98333333333335</v>
      </c>
      <c r="M154" s="240">
        <f t="shared" si="10"/>
        <v>2.5500000000000114</v>
      </c>
      <c r="N154" s="82">
        <f t="shared" si="11"/>
        <v>1343.3166666666666</v>
      </c>
      <c r="O154" s="1"/>
    </row>
    <row r="155" spans="1:15" s="66" customFormat="1" ht="9.75">
      <c r="A155" s="93">
        <f t="shared" si="12"/>
        <v>153</v>
      </c>
      <c r="B155" s="341" t="s">
        <v>412</v>
      </c>
      <c r="C155" s="257"/>
      <c r="D155" s="58">
        <v>282.28333333333336</v>
      </c>
      <c r="E155" s="251"/>
      <c r="F155" s="58"/>
      <c r="G155" s="58"/>
      <c r="H155" s="251"/>
      <c r="I155" s="251"/>
      <c r="J155" s="58"/>
      <c r="K155" s="251"/>
      <c r="L155" s="239">
        <f t="shared" si="9"/>
        <v>282.28333333333336</v>
      </c>
      <c r="M155" s="240">
        <f t="shared" si="10"/>
        <v>1.6999999999999886</v>
      </c>
      <c r="N155" s="82">
        <f t="shared" si="11"/>
        <v>1345.0166666666667</v>
      </c>
      <c r="O155" s="1"/>
    </row>
    <row r="156" spans="1:15" s="66" customFormat="1" ht="9.75">
      <c r="A156" s="93">
        <f t="shared" si="12"/>
        <v>154</v>
      </c>
      <c r="B156" s="343" t="s">
        <v>156</v>
      </c>
      <c r="C156" s="259">
        <v>280</v>
      </c>
      <c r="D156" s="58"/>
      <c r="E156" s="251"/>
      <c r="F156" s="58"/>
      <c r="G156" s="58"/>
      <c r="H156" s="251"/>
      <c r="I156" s="251"/>
      <c r="J156" s="58"/>
      <c r="K156" s="251"/>
      <c r="L156" s="239">
        <f t="shared" si="9"/>
        <v>280</v>
      </c>
      <c r="M156" s="240">
        <f t="shared" si="10"/>
        <v>2.28333333333336</v>
      </c>
      <c r="N156" s="82">
        <f t="shared" si="11"/>
        <v>1347.3</v>
      </c>
      <c r="O156" s="1"/>
    </row>
    <row r="157" spans="1:15" s="66" customFormat="1" ht="9.75">
      <c r="A157" s="93">
        <f t="shared" si="12"/>
        <v>155</v>
      </c>
      <c r="B157" s="343" t="s">
        <v>716</v>
      </c>
      <c r="C157" s="259"/>
      <c r="D157" s="58"/>
      <c r="E157" s="319"/>
      <c r="F157" s="319"/>
      <c r="G157" s="58"/>
      <c r="H157" s="58">
        <v>280</v>
      </c>
      <c r="I157" s="251"/>
      <c r="J157" s="58"/>
      <c r="K157" s="251"/>
      <c r="L157" s="239">
        <f t="shared" si="9"/>
        <v>280</v>
      </c>
      <c r="M157" s="240">
        <f t="shared" si="10"/>
        <v>0</v>
      </c>
      <c r="N157" s="82">
        <f t="shared" si="11"/>
        <v>1347.3</v>
      </c>
      <c r="O157" s="1"/>
    </row>
    <row r="158" spans="1:15" s="66" customFormat="1" ht="9.75">
      <c r="A158" s="93">
        <f t="shared" si="12"/>
        <v>156</v>
      </c>
      <c r="B158" s="291" t="s">
        <v>461</v>
      </c>
      <c r="C158" s="259"/>
      <c r="D158" s="251"/>
      <c r="E158" s="256">
        <v>280</v>
      </c>
      <c r="F158" s="58"/>
      <c r="G158" s="58"/>
      <c r="H158" s="251"/>
      <c r="I158" s="251"/>
      <c r="J158" s="58"/>
      <c r="K158" s="251"/>
      <c r="L158" s="239">
        <f t="shared" si="9"/>
        <v>280</v>
      </c>
      <c r="M158" s="240">
        <f t="shared" si="10"/>
        <v>0</v>
      </c>
      <c r="N158" s="82">
        <f t="shared" si="11"/>
        <v>1347.3</v>
      </c>
      <c r="O158" s="1"/>
    </row>
    <row r="159" spans="1:15" s="66" customFormat="1" ht="9.75">
      <c r="A159" s="93">
        <f t="shared" si="12"/>
        <v>157</v>
      </c>
      <c r="B159" s="343" t="s">
        <v>316</v>
      </c>
      <c r="C159" s="257"/>
      <c r="D159" s="58">
        <v>280</v>
      </c>
      <c r="E159" s="251"/>
      <c r="F159" s="58"/>
      <c r="G159" s="58"/>
      <c r="H159" s="251"/>
      <c r="I159" s="251"/>
      <c r="J159" s="58"/>
      <c r="K159" s="324"/>
      <c r="L159" s="239">
        <f t="shared" si="9"/>
        <v>280</v>
      </c>
      <c r="M159" s="240">
        <f t="shared" si="10"/>
        <v>0</v>
      </c>
      <c r="N159" s="82">
        <f t="shared" si="11"/>
        <v>1347.3</v>
      </c>
      <c r="O159" s="1"/>
    </row>
    <row r="160" spans="1:15" s="66" customFormat="1" ht="9.75">
      <c r="A160" s="93">
        <f t="shared" si="12"/>
        <v>158</v>
      </c>
      <c r="B160" s="253" t="s">
        <v>774</v>
      </c>
      <c r="C160" s="58"/>
      <c r="D160" s="251"/>
      <c r="E160" s="58"/>
      <c r="F160" s="251"/>
      <c r="G160" s="251"/>
      <c r="H160" s="251"/>
      <c r="I160" s="58">
        <v>91.81666666666668</v>
      </c>
      <c r="J160" s="58">
        <v>186.04999999999995</v>
      </c>
      <c r="K160" s="251"/>
      <c r="L160" s="239">
        <f t="shared" si="9"/>
        <v>277.8666666666666</v>
      </c>
      <c r="M160" s="240">
        <f t="shared" si="10"/>
        <v>2.1333333333333826</v>
      </c>
      <c r="N160" s="82">
        <f t="shared" si="11"/>
        <v>1349.4333333333334</v>
      </c>
      <c r="O160" s="1"/>
    </row>
    <row r="161" spans="1:15" s="66" customFormat="1" ht="9.75">
      <c r="A161" s="93">
        <f t="shared" si="12"/>
        <v>159</v>
      </c>
      <c r="B161" s="341" t="s">
        <v>413</v>
      </c>
      <c r="C161" s="257"/>
      <c r="D161" s="58">
        <v>277.28333333333336</v>
      </c>
      <c r="E161" s="257"/>
      <c r="F161" s="58"/>
      <c r="G161" s="58"/>
      <c r="H161" s="251"/>
      <c r="I161" s="251"/>
      <c r="J161" s="58"/>
      <c r="K161" s="251"/>
      <c r="L161" s="239">
        <f t="shared" si="9"/>
        <v>277.28333333333336</v>
      </c>
      <c r="M161" s="240">
        <f t="shared" si="10"/>
        <v>0.5833333333332575</v>
      </c>
      <c r="N161" s="82">
        <f t="shared" si="11"/>
        <v>1350.0166666666667</v>
      </c>
      <c r="O161" s="1"/>
    </row>
    <row r="162" spans="1:15" s="66" customFormat="1" ht="9.75">
      <c r="A162" s="93">
        <f t="shared" si="12"/>
        <v>160</v>
      </c>
      <c r="B162" s="291" t="s">
        <v>187</v>
      </c>
      <c r="C162" s="249">
        <v>105.21666666666668</v>
      </c>
      <c r="D162" s="250"/>
      <c r="E162" s="251"/>
      <c r="F162" s="58"/>
      <c r="G162" s="58"/>
      <c r="H162" s="251"/>
      <c r="I162" s="58">
        <v>171.21666666666664</v>
      </c>
      <c r="J162" s="58"/>
      <c r="K162" s="251"/>
      <c r="L162" s="239">
        <f t="shared" si="9"/>
        <v>276.43333333333334</v>
      </c>
      <c r="M162" s="240">
        <f t="shared" si="10"/>
        <v>0.8500000000000227</v>
      </c>
      <c r="N162" s="82">
        <f t="shared" si="11"/>
        <v>1350.8666666666666</v>
      </c>
      <c r="O162" s="1"/>
    </row>
    <row r="163" spans="1:14" ht="9.75">
      <c r="A163" s="93">
        <f t="shared" si="12"/>
        <v>161</v>
      </c>
      <c r="B163" s="253" t="s">
        <v>713</v>
      </c>
      <c r="C163" s="343"/>
      <c r="D163" s="58"/>
      <c r="E163" s="319"/>
      <c r="F163" s="319"/>
      <c r="G163" s="58"/>
      <c r="H163" s="58">
        <v>274.98333333333335</v>
      </c>
      <c r="I163" s="251"/>
      <c r="J163" s="58"/>
      <c r="K163" s="251"/>
      <c r="L163" s="239">
        <f t="shared" si="9"/>
        <v>274.98333333333335</v>
      </c>
      <c r="M163" s="240">
        <f t="shared" si="10"/>
        <v>1.4499999999999886</v>
      </c>
      <c r="N163" s="82">
        <f t="shared" si="11"/>
        <v>1352.3166666666666</v>
      </c>
    </row>
    <row r="164" spans="1:14" ht="9.75">
      <c r="A164" s="93">
        <f t="shared" si="12"/>
        <v>162</v>
      </c>
      <c r="B164" s="343" t="s">
        <v>453</v>
      </c>
      <c r="C164" s="259"/>
      <c r="D164" s="251"/>
      <c r="E164" s="256">
        <v>269.8833333333333</v>
      </c>
      <c r="F164" s="58"/>
      <c r="G164" s="58"/>
      <c r="H164" s="251"/>
      <c r="I164" s="251"/>
      <c r="J164" s="58"/>
      <c r="K164" s="251"/>
      <c r="L164" s="239">
        <f t="shared" si="9"/>
        <v>269.8833333333333</v>
      </c>
      <c r="M164" s="240">
        <f t="shared" si="10"/>
        <v>5.100000000000023</v>
      </c>
      <c r="N164" s="82">
        <f t="shared" si="11"/>
        <v>1357.4166666666665</v>
      </c>
    </row>
    <row r="165" spans="1:14" ht="9.75">
      <c r="A165" s="93">
        <f t="shared" si="12"/>
        <v>163</v>
      </c>
      <c r="B165" s="349" t="s">
        <v>627</v>
      </c>
      <c r="C165" s="251"/>
      <c r="D165" s="249"/>
      <c r="E165" s="257"/>
      <c r="F165" s="248"/>
      <c r="G165" s="58">
        <v>267.8333333333333</v>
      </c>
      <c r="H165" s="251"/>
      <c r="I165" s="251"/>
      <c r="J165" s="58"/>
      <c r="K165" s="251"/>
      <c r="L165" s="239">
        <f t="shared" si="9"/>
        <v>267.8333333333333</v>
      </c>
      <c r="M165" s="240">
        <f t="shared" si="10"/>
        <v>2.0500000000000114</v>
      </c>
      <c r="N165" s="82">
        <f t="shared" si="11"/>
        <v>1359.4666666666667</v>
      </c>
    </row>
    <row r="166" spans="1:14" ht="9.75">
      <c r="A166" s="93">
        <f t="shared" si="12"/>
        <v>164</v>
      </c>
      <c r="B166" s="291" t="s">
        <v>197</v>
      </c>
      <c r="C166" s="58">
        <v>265</v>
      </c>
      <c r="D166" s="58"/>
      <c r="E166" s="251"/>
      <c r="F166" s="58"/>
      <c r="G166" s="58"/>
      <c r="H166" s="251"/>
      <c r="I166" s="251"/>
      <c r="J166" s="58"/>
      <c r="K166" s="251"/>
      <c r="L166" s="239">
        <f t="shared" si="9"/>
        <v>265</v>
      </c>
      <c r="M166" s="240">
        <f t="shared" si="10"/>
        <v>2.8333333333333144</v>
      </c>
      <c r="N166" s="82">
        <f t="shared" si="11"/>
        <v>1362.3</v>
      </c>
    </row>
    <row r="167" spans="1:14" ht="9.75">
      <c r="A167" s="93">
        <f t="shared" si="12"/>
        <v>165</v>
      </c>
      <c r="B167" s="253" t="s">
        <v>747</v>
      </c>
      <c r="C167" s="58"/>
      <c r="D167" s="251"/>
      <c r="E167" s="58"/>
      <c r="F167" s="251"/>
      <c r="G167" s="251"/>
      <c r="H167" s="251"/>
      <c r="I167" s="58">
        <v>260</v>
      </c>
      <c r="J167" s="58"/>
      <c r="K167" s="251"/>
      <c r="L167" s="239">
        <f t="shared" si="9"/>
        <v>260</v>
      </c>
      <c r="M167" s="240">
        <f t="shared" si="10"/>
        <v>5</v>
      </c>
      <c r="N167" s="82">
        <f t="shared" si="11"/>
        <v>1367.3</v>
      </c>
    </row>
    <row r="168" spans="1:14" ht="9.75">
      <c r="A168" s="93">
        <f t="shared" si="12"/>
        <v>166</v>
      </c>
      <c r="B168" s="291" t="s">
        <v>162</v>
      </c>
      <c r="C168" s="249">
        <v>258.15</v>
      </c>
      <c r="D168" s="58"/>
      <c r="E168" s="257"/>
      <c r="F168" s="58"/>
      <c r="G168" s="249"/>
      <c r="H168" s="251"/>
      <c r="I168" s="251"/>
      <c r="J168" s="58"/>
      <c r="K168" s="251"/>
      <c r="L168" s="239">
        <f t="shared" si="9"/>
        <v>258.15</v>
      </c>
      <c r="M168" s="240">
        <f t="shared" si="10"/>
        <v>1.8500000000000227</v>
      </c>
      <c r="N168" s="82">
        <f t="shared" si="11"/>
        <v>1369.15</v>
      </c>
    </row>
    <row r="169" spans="1:14" ht="9.75">
      <c r="A169" s="93">
        <f t="shared" si="12"/>
        <v>167</v>
      </c>
      <c r="B169" s="343" t="s">
        <v>331</v>
      </c>
      <c r="C169" s="257"/>
      <c r="D169" s="58">
        <v>252.71666666666667</v>
      </c>
      <c r="E169" s="257"/>
      <c r="F169" s="58"/>
      <c r="G169" s="58"/>
      <c r="H169" s="251"/>
      <c r="I169" s="251"/>
      <c r="J169" s="58"/>
      <c r="K169" s="324"/>
      <c r="L169" s="239">
        <f t="shared" si="9"/>
        <v>252.71666666666667</v>
      </c>
      <c r="M169" s="240">
        <f t="shared" si="10"/>
        <v>5.433333333333309</v>
      </c>
      <c r="N169" s="82">
        <f t="shared" si="11"/>
        <v>1374.5833333333333</v>
      </c>
    </row>
    <row r="170" spans="1:14" ht="9.75">
      <c r="A170" s="93">
        <f t="shared" si="12"/>
        <v>168</v>
      </c>
      <c r="B170" s="253" t="s">
        <v>517</v>
      </c>
      <c r="C170" s="255"/>
      <c r="D170" s="251"/>
      <c r="E170" s="256">
        <v>48.900000000000006</v>
      </c>
      <c r="F170" s="237">
        <v>54.5</v>
      </c>
      <c r="G170" s="248">
        <v>73.78333333333332</v>
      </c>
      <c r="H170" s="251"/>
      <c r="I170" s="251"/>
      <c r="J170" s="58">
        <v>75.15</v>
      </c>
      <c r="K170" s="251"/>
      <c r="L170" s="239">
        <f t="shared" si="9"/>
        <v>252.33333333333334</v>
      </c>
      <c r="M170" s="240">
        <f t="shared" si="10"/>
        <v>0.38333333333332575</v>
      </c>
      <c r="N170" s="82">
        <f t="shared" si="11"/>
        <v>1374.9666666666667</v>
      </c>
    </row>
    <row r="171" spans="1:14" ht="9.75">
      <c r="A171" s="93">
        <f t="shared" si="12"/>
        <v>169</v>
      </c>
      <c r="B171" s="319" t="s">
        <v>731</v>
      </c>
      <c r="C171" s="259"/>
      <c r="D171" s="58"/>
      <c r="E171" s="319"/>
      <c r="F171" s="319"/>
      <c r="G171" s="58"/>
      <c r="H171" s="58">
        <v>40</v>
      </c>
      <c r="I171" s="58">
        <v>211.83333333333343</v>
      </c>
      <c r="J171" s="58"/>
      <c r="K171" s="251"/>
      <c r="L171" s="239">
        <f t="shared" si="9"/>
        <v>251.83333333333343</v>
      </c>
      <c r="M171" s="240">
        <f t="shared" si="10"/>
        <v>0.49999999999991473</v>
      </c>
      <c r="N171" s="82">
        <f t="shared" si="11"/>
        <v>1375.4666666666665</v>
      </c>
    </row>
    <row r="172" spans="1:14" ht="9.75">
      <c r="A172" s="93">
        <f t="shared" si="12"/>
        <v>170</v>
      </c>
      <c r="B172" s="319" t="s">
        <v>553</v>
      </c>
      <c r="C172" s="319"/>
      <c r="D172" s="319"/>
      <c r="E172" s="319"/>
      <c r="F172" s="237">
        <v>251.49999999999997</v>
      </c>
      <c r="G172" s="58"/>
      <c r="H172" s="251"/>
      <c r="I172" s="251"/>
      <c r="J172" s="58"/>
      <c r="K172" s="251"/>
      <c r="L172" s="239">
        <f t="shared" si="9"/>
        <v>251.49999999999997</v>
      </c>
      <c r="M172" s="240">
        <f t="shared" si="10"/>
        <v>0.3333333333334565</v>
      </c>
      <c r="N172" s="82">
        <f t="shared" si="11"/>
        <v>1375.8</v>
      </c>
    </row>
    <row r="173" spans="1:14" ht="9.75">
      <c r="A173" s="93">
        <f t="shared" si="12"/>
        <v>171</v>
      </c>
      <c r="B173" s="341" t="s">
        <v>686</v>
      </c>
      <c r="C173" s="251"/>
      <c r="D173" s="251"/>
      <c r="E173" s="251"/>
      <c r="F173" s="58"/>
      <c r="G173" s="58">
        <v>251.45</v>
      </c>
      <c r="H173" s="251"/>
      <c r="I173" s="251"/>
      <c r="J173" s="58"/>
      <c r="K173" s="251"/>
      <c r="L173" s="239">
        <f t="shared" si="9"/>
        <v>251.45</v>
      </c>
      <c r="M173" s="240">
        <f t="shared" si="10"/>
        <v>0.04999999999998295</v>
      </c>
      <c r="N173" s="82">
        <f t="shared" si="11"/>
        <v>1375.85</v>
      </c>
    </row>
    <row r="174" spans="1:14" ht="9.75">
      <c r="A174" s="93">
        <f t="shared" si="12"/>
        <v>172</v>
      </c>
      <c r="B174" s="275" t="s">
        <v>713</v>
      </c>
      <c r="C174" s="324"/>
      <c r="D174" s="324"/>
      <c r="E174" s="324"/>
      <c r="F174" s="273"/>
      <c r="G174" s="273"/>
      <c r="H174" s="324"/>
      <c r="I174" s="324"/>
      <c r="J174" s="58">
        <v>251.1</v>
      </c>
      <c r="K174" s="251"/>
      <c r="L174" s="239">
        <f t="shared" si="9"/>
        <v>251.1</v>
      </c>
      <c r="M174" s="240">
        <f t="shared" si="10"/>
        <v>0.3499999999999943</v>
      </c>
      <c r="N174" s="82">
        <f t="shared" si="11"/>
        <v>1376.2</v>
      </c>
    </row>
    <row r="175" spans="1:14" ht="9.75">
      <c r="A175" s="93">
        <f t="shared" si="12"/>
        <v>173</v>
      </c>
      <c r="B175" s="291" t="s">
        <v>181</v>
      </c>
      <c r="C175" s="249">
        <v>131.16666666666666</v>
      </c>
      <c r="D175" s="250"/>
      <c r="E175" s="251"/>
      <c r="F175" s="58"/>
      <c r="G175" s="249">
        <v>118.74999999999999</v>
      </c>
      <c r="H175" s="251"/>
      <c r="I175" s="251"/>
      <c r="J175" s="58"/>
      <c r="K175" s="324"/>
      <c r="L175" s="239">
        <f t="shared" si="9"/>
        <v>249.91666666666663</v>
      </c>
      <c r="M175" s="240">
        <f t="shared" si="10"/>
        <v>1.1833333333333655</v>
      </c>
      <c r="N175" s="82">
        <f t="shared" si="11"/>
        <v>1377.3833333333332</v>
      </c>
    </row>
    <row r="176" spans="1:14" ht="9.75">
      <c r="A176" s="93">
        <f t="shared" si="12"/>
        <v>174</v>
      </c>
      <c r="B176" s="342" t="s">
        <v>384</v>
      </c>
      <c r="C176" s="251"/>
      <c r="D176" s="58">
        <v>249.83333333333331</v>
      </c>
      <c r="E176" s="251"/>
      <c r="F176" s="58"/>
      <c r="G176" s="58"/>
      <c r="H176" s="251"/>
      <c r="I176" s="251"/>
      <c r="J176" s="58"/>
      <c r="K176" s="251"/>
      <c r="L176" s="239">
        <f t="shared" si="9"/>
        <v>249.83333333333331</v>
      </c>
      <c r="M176" s="240">
        <f t="shared" si="10"/>
        <v>0.08333333333331439</v>
      </c>
      <c r="N176" s="82">
        <f t="shared" si="11"/>
        <v>1377.4666666666667</v>
      </c>
    </row>
    <row r="177" spans="1:14" ht="9.75">
      <c r="A177" s="93">
        <f t="shared" si="12"/>
        <v>175</v>
      </c>
      <c r="B177" s="253" t="s">
        <v>756</v>
      </c>
      <c r="C177" s="58"/>
      <c r="D177" s="251"/>
      <c r="E177" s="58"/>
      <c r="F177" s="251"/>
      <c r="G177" s="251"/>
      <c r="H177" s="251"/>
      <c r="I177" s="58">
        <v>248.36666666666667</v>
      </c>
      <c r="J177" s="58"/>
      <c r="K177" s="251"/>
      <c r="L177" s="239">
        <f t="shared" si="9"/>
        <v>248.36666666666667</v>
      </c>
      <c r="M177" s="240">
        <f t="shared" si="10"/>
        <v>1.4666666666666401</v>
      </c>
      <c r="N177" s="82">
        <f t="shared" si="11"/>
        <v>1378.9333333333334</v>
      </c>
    </row>
    <row r="178" spans="1:14" ht="9.75">
      <c r="A178" s="93">
        <f t="shared" si="12"/>
        <v>176</v>
      </c>
      <c r="B178" s="282" t="s">
        <v>852</v>
      </c>
      <c r="C178" s="324"/>
      <c r="D178" s="324"/>
      <c r="E178" s="324"/>
      <c r="F178" s="273"/>
      <c r="G178" s="273"/>
      <c r="H178" s="324"/>
      <c r="I178" s="324"/>
      <c r="J178" s="58">
        <v>247.15</v>
      </c>
      <c r="K178" s="251"/>
      <c r="L178" s="239">
        <f t="shared" si="9"/>
        <v>247.15</v>
      </c>
      <c r="M178" s="240">
        <f t="shared" si="10"/>
        <v>1.2166666666666686</v>
      </c>
      <c r="N178" s="82">
        <f t="shared" si="11"/>
        <v>1380.1499999999999</v>
      </c>
    </row>
    <row r="179" spans="1:14" ht="9.75">
      <c r="A179" s="93">
        <f t="shared" si="12"/>
        <v>177</v>
      </c>
      <c r="B179" s="291" t="s">
        <v>396</v>
      </c>
      <c r="C179" s="251"/>
      <c r="D179" s="58">
        <v>246.18333333333334</v>
      </c>
      <c r="E179" s="251"/>
      <c r="F179" s="58"/>
      <c r="G179" s="58"/>
      <c r="H179" s="251"/>
      <c r="I179" s="251"/>
      <c r="J179" s="58"/>
      <c r="K179" s="251"/>
      <c r="L179" s="239">
        <f t="shared" si="9"/>
        <v>246.18333333333334</v>
      </c>
      <c r="M179" s="240">
        <f t="shared" si="10"/>
        <v>0.9666666666666686</v>
      </c>
      <c r="N179" s="82">
        <f t="shared" si="11"/>
        <v>1381.1166666666666</v>
      </c>
    </row>
    <row r="180" spans="1:14" ht="9.75">
      <c r="A180" s="93">
        <f t="shared" si="12"/>
        <v>178</v>
      </c>
      <c r="B180" s="251" t="s">
        <v>370</v>
      </c>
      <c r="C180" s="257"/>
      <c r="D180" s="58">
        <v>111.75</v>
      </c>
      <c r="E180" s="257"/>
      <c r="F180" s="58"/>
      <c r="G180" s="58"/>
      <c r="H180" s="251"/>
      <c r="I180" s="251"/>
      <c r="J180" s="58">
        <v>134.16666666666669</v>
      </c>
      <c r="K180" s="324"/>
      <c r="L180" s="239">
        <f t="shared" si="9"/>
        <v>245.91666666666669</v>
      </c>
      <c r="M180" s="240">
        <f t="shared" si="10"/>
        <v>0.2666666666666515</v>
      </c>
      <c r="N180" s="82">
        <f t="shared" si="11"/>
        <v>1381.3833333333332</v>
      </c>
    </row>
    <row r="181" spans="1:14" ht="9.75">
      <c r="A181" s="93">
        <f t="shared" si="12"/>
        <v>179</v>
      </c>
      <c r="B181" s="253" t="s">
        <v>570</v>
      </c>
      <c r="C181" s="253"/>
      <c r="D181" s="253"/>
      <c r="E181" s="253"/>
      <c r="F181" s="237">
        <v>73.68333333333332</v>
      </c>
      <c r="G181" s="58"/>
      <c r="H181" s="58">
        <v>92.2</v>
      </c>
      <c r="I181" s="58">
        <v>80</v>
      </c>
      <c r="J181" s="58"/>
      <c r="K181" s="257"/>
      <c r="L181" s="239">
        <f t="shared" si="9"/>
        <v>245.88333333333333</v>
      </c>
      <c r="M181" s="240">
        <f t="shared" si="10"/>
        <v>0.03333333333335986</v>
      </c>
      <c r="N181" s="82">
        <f t="shared" si="11"/>
        <v>1381.4166666666665</v>
      </c>
    </row>
    <row r="182" spans="1:14" ht="9.75">
      <c r="A182" s="93">
        <f t="shared" si="12"/>
        <v>180</v>
      </c>
      <c r="B182" s="344" t="s">
        <v>735</v>
      </c>
      <c r="C182" s="350"/>
      <c r="D182" s="58"/>
      <c r="E182" s="319"/>
      <c r="F182" s="319"/>
      <c r="G182" s="58"/>
      <c r="H182" s="249">
        <v>84.16666666666666</v>
      </c>
      <c r="I182" s="58">
        <v>161.65</v>
      </c>
      <c r="J182" s="58"/>
      <c r="K182" s="251"/>
      <c r="L182" s="239">
        <f t="shared" si="9"/>
        <v>245.81666666666666</v>
      </c>
      <c r="M182" s="240">
        <f t="shared" si="10"/>
        <v>0.06666666666666288</v>
      </c>
      <c r="N182" s="82">
        <f t="shared" si="11"/>
        <v>1381.4833333333333</v>
      </c>
    </row>
    <row r="183" spans="1:14" ht="9.75">
      <c r="A183" s="93">
        <f t="shared" si="12"/>
        <v>181</v>
      </c>
      <c r="B183" s="291" t="s">
        <v>166</v>
      </c>
      <c r="C183" s="249">
        <v>244.30000000000004</v>
      </c>
      <c r="D183" s="58"/>
      <c r="E183" s="251"/>
      <c r="F183" s="58"/>
      <c r="G183" s="58"/>
      <c r="H183" s="251"/>
      <c r="I183" s="251"/>
      <c r="J183" s="58"/>
      <c r="K183" s="324"/>
      <c r="L183" s="239">
        <f t="shared" si="9"/>
        <v>244.30000000000004</v>
      </c>
      <c r="M183" s="240">
        <f t="shared" si="10"/>
        <v>1.516666666666623</v>
      </c>
      <c r="N183" s="82">
        <f t="shared" si="11"/>
        <v>1383</v>
      </c>
    </row>
    <row r="184" spans="1:14" ht="9.75">
      <c r="A184" s="93">
        <f t="shared" si="12"/>
        <v>182</v>
      </c>
      <c r="B184" s="343" t="s">
        <v>387</v>
      </c>
      <c r="C184" s="251"/>
      <c r="D184" s="58">
        <v>244.16666666666666</v>
      </c>
      <c r="E184" s="257"/>
      <c r="F184" s="58"/>
      <c r="G184" s="58"/>
      <c r="H184" s="251"/>
      <c r="I184" s="251"/>
      <c r="J184" s="58"/>
      <c r="K184" s="324"/>
      <c r="L184" s="239">
        <f t="shared" si="9"/>
        <v>244.16666666666666</v>
      </c>
      <c r="M184" s="240">
        <f t="shared" si="10"/>
        <v>0.1333333333333826</v>
      </c>
      <c r="N184" s="82">
        <f t="shared" si="11"/>
        <v>1383.1333333333332</v>
      </c>
    </row>
    <row r="185" spans="1:14" ht="9.75">
      <c r="A185" s="93">
        <f t="shared" si="12"/>
        <v>183</v>
      </c>
      <c r="B185" s="343" t="s">
        <v>462</v>
      </c>
      <c r="C185" s="259"/>
      <c r="D185" s="251"/>
      <c r="E185" s="256">
        <v>243.95</v>
      </c>
      <c r="F185" s="58"/>
      <c r="G185" s="58"/>
      <c r="H185" s="251"/>
      <c r="I185" s="251"/>
      <c r="J185" s="58"/>
      <c r="K185" s="324"/>
      <c r="L185" s="239">
        <f t="shared" si="9"/>
        <v>243.95</v>
      </c>
      <c r="M185" s="240">
        <f t="shared" si="10"/>
        <v>0.21666666666666856</v>
      </c>
      <c r="N185" s="82">
        <f t="shared" si="11"/>
        <v>1383.35</v>
      </c>
    </row>
    <row r="186" spans="1:14" ht="9.75">
      <c r="A186" s="93">
        <f t="shared" si="12"/>
        <v>184</v>
      </c>
      <c r="B186" s="343" t="s">
        <v>550</v>
      </c>
      <c r="C186" s="343"/>
      <c r="D186" s="343"/>
      <c r="E186" s="343"/>
      <c r="F186" s="237">
        <v>123.28333333333333</v>
      </c>
      <c r="G186" s="58"/>
      <c r="H186" s="251"/>
      <c r="I186" s="251"/>
      <c r="J186" s="58">
        <v>119.13333333333331</v>
      </c>
      <c r="K186" s="251"/>
      <c r="L186" s="239">
        <f t="shared" si="9"/>
        <v>242.41666666666663</v>
      </c>
      <c r="M186" s="240">
        <f t="shared" si="10"/>
        <v>1.5333333333333599</v>
      </c>
      <c r="N186" s="82">
        <f t="shared" si="11"/>
        <v>1384.8833333333332</v>
      </c>
    </row>
    <row r="187" spans="1:14" ht="9.75">
      <c r="A187" s="93">
        <f t="shared" si="12"/>
        <v>185</v>
      </c>
      <c r="B187" s="319" t="s">
        <v>536</v>
      </c>
      <c r="C187" s="251"/>
      <c r="D187" s="254"/>
      <c r="E187" s="254"/>
      <c r="F187" s="237"/>
      <c r="G187" s="248">
        <v>242.31666666666666</v>
      </c>
      <c r="H187" s="251"/>
      <c r="I187" s="251"/>
      <c r="J187" s="58"/>
      <c r="K187" s="324"/>
      <c r="L187" s="239">
        <f t="shared" si="9"/>
        <v>242.31666666666666</v>
      </c>
      <c r="M187" s="240">
        <f t="shared" si="10"/>
        <v>0.0999999999999659</v>
      </c>
      <c r="N187" s="82">
        <f t="shared" si="11"/>
        <v>1384.9833333333333</v>
      </c>
    </row>
    <row r="188" spans="1:14" ht="9.75">
      <c r="A188" s="93">
        <f t="shared" si="12"/>
        <v>186</v>
      </c>
      <c r="B188" s="343" t="s">
        <v>134</v>
      </c>
      <c r="C188" s="249">
        <v>240.68333333333334</v>
      </c>
      <c r="D188" s="58"/>
      <c r="E188" s="319"/>
      <c r="F188" s="58"/>
      <c r="G188" s="58"/>
      <c r="H188" s="251"/>
      <c r="I188" s="251"/>
      <c r="J188" s="58"/>
      <c r="K188" s="251"/>
      <c r="L188" s="239">
        <f t="shared" si="9"/>
        <v>240.68333333333334</v>
      </c>
      <c r="M188" s="240">
        <f t="shared" si="10"/>
        <v>1.6333333333333258</v>
      </c>
      <c r="N188" s="82">
        <f t="shared" si="11"/>
        <v>1386.6166666666666</v>
      </c>
    </row>
    <row r="189" spans="1:14" ht="9.75">
      <c r="A189" s="93">
        <f t="shared" si="12"/>
        <v>187</v>
      </c>
      <c r="B189" s="253" t="s">
        <v>778</v>
      </c>
      <c r="C189" s="58"/>
      <c r="D189" s="251"/>
      <c r="E189" s="58"/>
      <c r="F189" s="251"/>
      <c r="G189" s="251"/>
      <c r="H189" s="251"/>
      <c r="I189" s="58">
        <v>240</v>
      </c>
      <c r="J189" s="58"/>
      <c r="K189" s="251"/>
      <c r="L189" s="239">
        <f t="shared" si="9"/>
        <v>240</v>
      </c>
      <c r="M189" s="240">
        <f t="shared" si="10"/>
        <v>0.6833333333333371</v>
      </c>
      <c r="N189" s="82">
        <f t="shared" si="11"/>
        <v>1387.3</v>
      </c>
    </row>
    <row r="190" spans="1:14" ht="9.75">
      <c r="A190" s="93">
        <f t="shared" si="12"/>
        <v>188</v>
      </c>
      <c r="B190" s="319" t="s">
        <v>732</v>
      </c>
      <c r="C190" s="259"/>
      <c r="D190" s="58"/>
      <c r="E190" s="319"/>
      <c r="F190" s="319"/>
      <c r="G190" s="58"/>
      <c r="H190" s="58">
        <v>240</v>
      </c>
      <c r="I190" s="251"/>
      <c r="J190" s="58"/>
      <c r="K190" s="324"/>
      <c r="L190" s="239">
        <f t="shared" si="9"/>
        <v>240</v>
      </c>
      <c r="M190" s="240">
        <f t="shared" si="10"/>
        <v>0</v>
      </c>
      <c r="N190" s="82">
        <f t="shared" si="11"/>
        <v>1387.3</v>
      </c>
    </row>
    <row r="191" spans="1:14" ht="9.75">
      <c r="A191" s="93">
        <f t="shared" si="12"/>
        <v>189</v>
      </c>
      <c r="B191" s="296" t="s">
        <v>849</v>
      </c>
      <c r="C191" s="324"/>
      <c r="D191" s="324"/>
      <c r="E191" s="324"/>
      <c r="F191" s="273"/>
      <c r="G191" s="273"/>
      <c r="H191" s="324"/>
      <c r="I191" s="324"/>
      <c r="J191" s="58">
        <v>237.64999999999998</v>
      </c>
      <c r="K191" s="251"/>
      <c r="L191" s="239">
        <f t="shared" si="9"/>
        <v>237.64999999999998</v>
      </c>
      <c r="M191" s="240">
        <f t="shared" si="10"/>
        <v>2.3500000000000227</v>
      </c>
      <c r="N191" s="82">
        <f t="shared" si="11"/>
        <v>1389.65</v>
      </c>
    </row>
    <row r="192" spans="1:14" ht="9.75">
      <c r="A192" s="93">
        <f t="shared" si="12"/>
        <v>190</v>
      </c>
      <c r="B192" s="319" t="s">
        <v>670</v>
      </c>
      <c r="C192" s="251"/>
      <c r="D192" s="254"/>
      <c r="E192" s="254"/>
      <c r="F192" s="237"/>
      <c r="G192" s="248">
        <v>236.08333333333334</v>
      </c>
      <c r="H192" s="251"/>
      <c r="I192" s="251"/>
      <c r="J192" s="58"/>
      <c r="K192" s="324"/>
      <c r="L192" s="239">
        <f t="shared" si="9"/>
        <v>236.08333333333334</v>
      </c>
      <c r="M192" s="240">
        <f t="shared" si="10"/>
        <v>1.5666666666666345</v>
      </c>
      <c r="N192" s="82">
        <f t="shared" si="11"/>
        <v>1391.2166666666667</v>
      </c>
    </row>
    <row r="193" spans="1:14" ht="9.75">
      <c r="A193" s="93">
        <f t="shared" si="12"/>
        <v>191</v>
      </c>
      <c r="B193" s="319" t="s">
        <v>730</v>
      </c>
      <c r="C193" s="350"/>
      <c r="D193" s="58"/>
      <c r="E193" s="319"/>
      <c r="F193" s="319"/>
      <c r="G193" s="58"/>
      <c r="H193" s="58">
        <v>40</v>
      </c>
      <c r="I193" s="58">
        <v>196.04999999999995</v>
      </c>
      <c r="J193" s="58"/>
      <c r="K193" s="251"/>
      <c r="L193" s="239">
        <f t="shared" si="9"/>
        <v>236.04999999999995</v>
      </c>
      <c r="M193" s="240">
        <f t="shared" si="10"/>
        <v>0.03333333333338828</v>
      </c>
      <c r="N193" s="82">
        <f t="shared" si="11"/>
        <v>1391.25</v>
      </c>
    </row>
    <row r="194" spans="1:14" ht="9.75">
      <c r="A194" s="93">
        <f t="shared" si="12"/>
        <v>192</v>
      </c>
      <c r="B194" s="343" t="s">
        <v>455</v>
      </c>
      <c r="C194" s="259"/>
      <c r="D194" s="251"/>
      <c r="E194" s="256">
        <v>235.91666666666666</v>
      </c>
      <c r="F194" s="58"/>
      <c r="G194" s="58"/>
      <c r="H194" s="251"/>
      <c r="I194" s="251"/>
      <c r="J194" s="58"/>
      <c r="K194" s="251"/>
      <c r="L194" s="239">
        <f t="shared" si="9"/>
        <v>235.91666666666666</v>
      </c>
      <c r="M194" s="240">
        <f t="shared" si="10"/>
        <v>0.13333333333329733</v>
      </c>
      <c r="N194" s="82">
        <f t="shared" si="11"/>
        <v>1391.3833333333332</v>
      </c>
    </row>
    <row r="195" spans="1:14" ht="9.75">
      <c r="A195" s="93">
        <f t="shared" si="12"/>
        <v>193</v>
      </c>
      <c r="B195" s="251" t="s">
        <v>228</v>
      </c>
      <c r="C195" s="249">
        <v>125.73333333333333</v>
      </c>
      <c r="D195" s="58">
        <v>67.58333333333333</v>
      </c>
      <c r="E195" s="251"/>
      <c r="F195" s="58"/>
      <c r="G195" s="58"/>
      <c r="H195" s="252">
        <v>42.599999999999994</v>
      </c>
      <c r="I195" s="251"/>
      <c r="J195" s="58"/>
      <c r="K195" s="324"/>
      <c r="L195" s="239">
        <f aca="true" t="shared" si="13" ref="L195:L258">SUM(C195:J195)</f>
        <v>235.91666666666666</v>
      </c>
      <c r="M195" s="240">
        <f t="shared" si="10"/>
        <v>0</v>
      </c>
      <c r="N195" s="82">
        <f t="shared" si="11"/>
        <v>1391.3833333333332</v>
      </c>
    </row>
    <row r="196" spans="1:14" ht="9.75">
      <c r="A196" s="93">
        <f t="shared" si="12"/>
        <v>194</v>
      </c>
      <c r="B196" s="253" t="s">
        <v>761</v>
      </c>
      <c r="C196" s="58"/>
      <c r="D196" s="251"/>
      <c r="E196" s="58"/>
      <c r="F196" s="251"/>
      <c r="G196" s="251"/>
      <c r="H196" s="251"/>
      <c r="I196" s="58">
        <v>234.86666666666667</v>
      </c>
      <c r="J196" s="58"/>
      <c r="K196" s="251"/>
      <c r="L196" s="239">
        <f t="shared" si="13"/>
        <v>234.86666666666667</v>
      </c>
      <c r="M196" s="240">
        <f aca="true" t="shared" si="14" ref="M196:M211">L195-L196</f>
        <v>1.049999999999983</v>
      </c>
      <c r="N196" s="82">
        <f aca="true" t="shared" si="15" ref="N196:N211">$L$4-L196</f>
        <v>1392.4333333333334</v>
      </c>
    </row>
    <row r="197" spans="1:14" ht="9.75">
      <c r="A197" s="93">
        <f t="shared" si="12"/>
        <v>195</v>
      </c>
      <c r="B197" s="253" t="s">
        <v>516</v>
      </c>
      <c r="C197" s="255"/>
      <c r="D197" s="251"/>
      <c r="E197" s="256">
        <v>56.900000000000006</v>
      </c>
      <c r="F197" s="237">
        <v>60</v>
      </c>
      <c r="G197" s="58"/>
      <c r="H197" s="251"/>
      <c r="I197" s="58">
        <v>117.86666666666665</v>
      </c>
      <c r="J197" s="58"/>
      <c r="K197" s="251"/>
      <c r="L197" s="239">
        <f t="shared" si="13"/>
        <v>234.76666666666665</v>
      </c>
      <c r="M197" s="240">
        <f t="shared" si="14"/>
        <v>0.10000000000002274</v>
      </c>
      <c r="N197" s="82">
        <f t="shared" si="15"/>
        <v>1392.5333333333333</v>
      </c>
    </row>
    <row r="198" spans="1:14" ht="9.75">
      <c r="A198" s="93">
        <f t="shared" si="12"/>
        <v>196</v>
      </c>
      <c r="B198" s="253" t="s">
        <v>745</v>
      </c>
      <c r="C198" s="58"/>
      <c r="D198" s="251"/>
      <c r="E198" s="58"/>
      <c r="F198" s="251"/>
      <c r="G198" s="251"/>
      <c r="H198" s="251"/>
      <c r="I198" s="58">
        <v>231.9666666666667</v>
      </c>
      <c r="J198" s="58"/>
      <c r="K198" s="251"/>
      <c r="L198" s="239">
        <f t="shared" si="13"/>
        <v>231.9666666666667</v>
      </c>
      <c r="M198" s="240">
        <f t="shared" si="14"/>
        <v>2.7999999999999545</v>
      </c>
      <c r="N198" s="82">
        <f t="shared" si="15"/>
        <v>1395.3333333333333</v>
      </c>
    </row>
    <row r="199" spans="1:14" ht="9.75">
      <c r="A199" s="93">
        <f t="shared" si="12"/>
        <v>197</v>
      </c>
      <c r="B199" s="291" t="s">
        <v>201</v>
      </c>
      <c r="C199" s="249">
        <v>231.9666666666667</v>
      </c>
      <c r="D199" s="250"/>
      <c r="E199" s="251"/>
      <c r="F199" s="58"/>
      <c r="G199" s="58"/>
      <c r="H199" s="251"/>
      <c r="I199" s="251"/>
      <c r="J199" s="58"/>
      <c r="K199" s="324"/>
      <c r="L199" s="239">
        <f t="shared" si="13"/>
        <v>231.9666666666667</v>
      </c>
      <c r="M199" s="240">
        <f t="shared" si="14"/>
        <v>0</v>
      </c>
      <c r="N199" s="82">
        <f t="shared" si="15"/>
        <v>1395.3333333333333</v>
      </c>
    </row>
    <row r="200" spans="1:14" ht="9.75">
      <c r="A200" s="93">
        <f t="shared" si="12"/>
        <v>198</v>
      </c>
      <c r="B200" s="241" t="s">
        <v>853</v>
      </c>
      <c r="C200" s="324"/>
      <c r="D200" s="324"/>
      <c r="E200" s="324"/>
      <c r="F200" s="273"/>
      <c r="G200" s="273"/>
      <c r="H200" s="324"/>
      <c r="I200" s="324"/>
      <c r="J200" s="58">
        <v>227.13333333333333</v>
      </c>
      <c r="K200" s="324"/>
      <c r="L200" s="239">
        <f t="shared" si="13"/>
        <v>227.13333333333333</v>
      </c>
      <c r="M200" s="240">
        <f t="shared" si="14"/>
        <v>4.833333333333371</v>
      </c>
      <c r="N200" s="82">
        <f t="shared" si="15"/>
        <v>1400.1666666666665</v>
      </c>
    </row>
    <row r="201" spans="1:14" ht="9.75">
      <c r="A201" s="93">
        <f t="shared" si="12"/>
        <v>199</v>
      </c>
      <c r="B201" s="291" t="s">
        <v>170</v>
      </c>
      <c r="C201" s="249">
        <v>225.68333333333334</v>
      </c>
      <c r="D201" s="58"/>
      <c r="E201" s="257"/>
      <c r="F201" s="58"/>
      <c r="G201" s="58"/>
      <c r="H201" s="257"/>
      <c r="I201" s="251"/>
      <c r="J201" s="58"/>
      <c r="K201" s="251"/>
      <c r="L201" s="239">
        <f t="shared" si="13"/>
        <v>225.68333333333334</v>
      </c>
      <c r="M201" s="240">
        <f t="shared" si="14"/>
        <v>1.4499999999999886</v>
      </c>
      <c r="N201" s="82">
        <f t="shared" si="15"/>
        <v>1401.6166666666666</v>
      </c>
    </row>
    <row r="202" spans="1:14" ht="9.75">
      <c r="A202" s="93">
        <f t="shared" si="12"/>
        <v>200</v>
      </c>
      <c r="B202" s="342" t="s">
        <v>717</v>
      </c>
      <c r="C202" s="352"/>
      <c r="D202" s="58"/>
      <c r="E202" s="319"/>
      <c r="F202" s="319"/>
      <c r="G202" s="58"/>
      <c r="H202" s="58">
        <v>225.01666666666665</v>
      </c>
      <c r="I202" s="251"/>
      <c r="J202" s="58"/>
      <c r="K202" s="251"/>
      <c r="L202" s="239">
        <f t="shared" si="13"/>
        <v>225.01666666666665</v>
      </c>
      <c r="M202" s="240">
        <f t="shared" si="14"/>
        <v>0.6666666666666856</v>
      </c>
      <c r="N202" s="82">
        <f t="shared" si="15"/>
        <v>1402.2833333333333</v>
      </c>
    </row>
    <row r="203" spans="1:14" ht="9.75">
      <c r="A203" s="93">
        <f t="shared" si="12"/>
        <v>201</v>
      </c>
      <c r="B203" s="253" t="s">
        <v>754</v>
      </c>
      <c r="C203" s="58"/>
      <c r="D203" s="251"/>
      <c r="E203" s="58"/>
      <c r="F203" s="251"/>
      <c r="G203" s="251"/>
      <c r="H203" s="251"/>
      <c r="I203" s="58">
        <v>142.2</v>
      </c>
      <c r="J203" s="58">
        <v>80</v>
      </c>
      <c r="K203" s="251"/>
      <c r="L203" s="239">
        <f t="shared" si="13"/>
        <v>222.2</v>
      </c>
      <c r="M203" s="240">
        <f t="shared" si="14"/>
        <v>2.816666666666663</v>
      </c>
      <c r="N203" s="82">
        <f t="shared" si="15"/>
        <v>1405.1</v>
      </c>
    </row>
    <row r="204" spans="1:14" ht="9.75">
      <c r="A204" s="93">
        <f aca="true" t="shared" si="16" ref="A204:A211">A203+1</f>
        <v>202</v>
      </c>
      <c r="B204" s="296" t="s">
        <v>850</v>
      </c>
      <c r="C204" s="324"/>
      <c r="D204" s="324"/>
      <c r="E204" s="324"/>
      <c r="F204" s="273"/>
      <c r="G204" s="273"/>
      <c r="H204" s="324"/>
      <c r="I204" s="324"/>
      <c r="J204" s="58">
        <v>221.81666666666666</v>
      </c>
      <c r="K204" s="251"/>
      <c r="L204" s="239">
        <f t="shared" si="13"/>
        <v>221.81666666666666</v>
      </c>
      <c r="M204" s="240">
        <f t="shared" si="14"/>
        <v>0.38333333333332575</v>
      </c>
      <c r="N204" s="82">
        <f t="shared" si="15"/>
        <v>1405.4833333333333</v>
      </c>
    </row>
    <row r="205" spans="1:14" ht="9.75">
      <c r="A205" s="93">
        <f t="shared" si="16"/>
        <v>203</v>
      </c>
      <c r="B205" s="275" t="s">
        <v>833</v>
      </c>
      <c r="C205" s="324"/>
      <c r="D205" s="324"/>
      <c r="E205" s="324"/>
      <c r="F205" s="273"/>
      <c r="G205" s="273"/>
      <c r="H205" s="324"/>
      <c r="I205" s="324"/>
      <c r="J205" s="58">
        <v>221.7</v>
      </c>
      <c r="K205" s="324"/>
      <c r="L205" s="239">
        <f t="shared" si="13"/>
        <v>221.7</v>
      </c>
      <c r="M205" s="240">
        <f t="shared" si="14"/>
        <v>0.11666666666667425</v>
      </c>
      <c r="N205" s="82">
        <f t="shared" si="15"/>
        <v>1405.6</v>
      </c>
    </row>
    <row r="206" spans="1:14" ht="9.75">
      <c r="A206" s="93">
        <f t="shared" si="16"/>
        <v>204</v>
      </c>
      <c r="B206" s="343" t="s">
        <v>456</v>
      </c>
      <c r="C206" s="259"/>
      <c r="D206" s="251"/>
      <c r="E206" s="256">
        <v>220.84999999999997</v>
      </c>
      <c r="F206" s="58"/>
      <c r="G206" s="58"/>
      <c r="H206" s="251"/>
      <c r="I206" s="251"/>
      <c r="J206" s="58"/>
      <c r="K206" s="251"/>
      <c r="L206" s="239">
        <f t="shared" si="13"/>
        <v>220.84999999999997</v>
      </c>
      <c r="M206" s="240">
        <f t="shared" si="14"/>
        <v>0.8500000000000227</v>
      </c>
      <c r="N206" s="82">
        <f t="shared" si="15"/>
        <v>1406.45</v>
      </c>
    </row>
    <row r="207" spans="1:14" ht="9.75">
      <c r="A207" s="93">
        <f t="shared" si="16"/>
        <v>205</v>
      </c>
      <c r="B207" s="253" t="s">
        <v>762</v>
      </c>
      <c r="C207" s="58"/>
      <c r="D207" s="251"/>
      <c r="E207" s="58"/>
      <c r="F207" s="251"/>
      <c r="G207" s="251"/>
      <c r="H207" s="251"/>
      <c r="I207" s="58">
        <v>220.6166666666667</v>
      </c>
      <c r="J207" s="58"/>
      <c r="K207" s="251"/>
      <c r="L207" s="239">
        <f t="shared" si="13"/>
        <v>220.6166666666667</v>
      </c>
      <c r="M207" s="240">
        <f t="shared" si="14"/>
        <v>0.23333333333326323</v>
      </c>
      <c r="N207" s="82">
        <f t="shared" si="15"/>
        <v>1406.6833333333332</v>
      </c>
    </row>
    <row r="208" spans="1:14" ht="9.75">
      <c r="A208" s="93">
        <f t="shared" si="16"/>
        <v>206</v>
      </c>
      <c r="B208" s="253" t="s">
        <v>574</v>
      </c>
      <c r="C208" s="253"/>
      <c r="D208" s="253"/>
      <c r="E208" s="253"/>
      <c r="F208" s="237">
        <v>219.93333333333337</v>
      </c>
      <c r="G208" s="58"/>
      <c r="H208" s="251"/>
      <c r="I208" s="251"/>
      <c r="J208" s="58"/>
      <c r="K208" s="251"/>
      <c r="L208" s="239">
        <f t="shared" si="13"/>
        <v>219.93333333333337</v>
      </c>
      <c r="M208" s="240">
        <f t="shared" si="14"/>
        <v>0.6833333333333371</v>
      </c>
      <c r="N208" s="82">
        <f t="shared" si="15"/>
        <v>1407.3666666666666</v>
      </c>
    </row>
    <row r="209" spans="1:14" ht="9.75">
      <c r="A209" s="93">
        <f t="shared" si="16"/>
        <v>207</v>
      </c>
      <c r="B209" s="344" t="s">
        <v>733</v>
      </c>
      <c r="C209" s="350"/>
      <c r="D209" s="58"/>
      <c r="E209" s="319"/>
      <c r="F209" s="319"/>
      <c r="G209" s="58"/>
      <c r="H209" s="58">
        <v>219.91666666666666</v>
      </c>
      <c r="I209" s="251"/>
      <c r="J209" s="58"/>
      <c r="K209" s="251"/>
      <c r="L209" s="239">
        <f t="shared" si="13"/>
        <v>219.91666666666666</v>
      </c>
      <c r="M209" s="240">
        <f t="shared" si="14"/>
        <v>0.016666666666708352</v>
      </c>
      <c r="N209" s="82">
        <f t="shared" si="15"/>
        <v>1407.3833333333332</v>
      </c>
    </row>
    <row r="210" spans="1:14" ht="9.75">
      <c r="A210" s="93">
        <f t="shared" si="16"/>
        <v>208</v>
      </c>
      <c r="B210" s="345" t="s">
        <v>557</v>
      </c>
      <c r="C210" s="345"/>
      <c r="D210" s="345"/>
      <c r="E210" s="345"/>
      <c r="F210" s="237">
        <v>60</v>
      </c>
      <c r="G210" s="58"/>
      <c r="H210" s="251"/>
      <c r="I210" s="58">
        <v>159.45</v>
      </c>
      <c r="J210" s="58"/>
      <c r="K210" s="251"/>
      <c r="L210" s="239">
        <f t="shared" si="13"/>
        <v>219.45</v>
      </c>
      <c r="M210" s="240">
        <f t="shared" si="14"/>
        <v>0.46666666666666856</v>
      </c>
      <c r="N210" s="82">
        <f t="shared" si="15"/>
        <v>1407.85</v>
      </c>
    </row>
    <row r="211" spans="1:14" ht="9.75">
      <c r="A211" s="93">
        <f t="shared" si="16"/>
        <v>209</v>
      </c>
      <c r="B211" s="253" t="s">
        <v>501</v>
      </c>
      <c r="C211" s="259"/>
      <c r="D211" s="251"/>
      <c r="E211" s="256">
        <v>133.08333333333334</v>
      </c>
      <c r="F211" s="58"/>
      <c r="G211" s="58">
        <v>86.13333333333334</v>
      </c>
      <c r="H211" s="251"/>
      <c r="I211" s="251"/>
      <c r="J211" s="58"/>
      <c r="K211" s="251"/>
      <c r="L211" s="239">
        <f t="shared" si="13"/>
        <v>219.2166666666667</v>
      </c>
      <c r="M211" s="240">
        <f t="shared" si="14"/>
        <v>0.23333333333329165</v>
      </c>
      <c r="N211" s="82">
        <f t="shared" si="15"/>
        <v>1408.0833333333333</v>
      </c>
    </row>
    <row r="212" spans="1:14" ht="9.75">
      <c r="A212" s="93">
        <f>A211+1</f>
        <v>210</v>
      </c>
      <c r="B212" s="242" t="s">
        <v>842</v>
      </c>
      <c r="C212" s="324"/>
      <c r="D212" s="324"/>
      <c r="E212" s="324"/>
      <c r="F212" s="273"/>
      <c r="G212" s="273"/>
      <c r="H212" s="324"/>
      <c r="I212" s="324"/>
      <c r="J212" s="58">
        <v>218.78333333333333</v>
      </c>
      <c r="K212" s="251"/>
      <c r="L212" s="239">
        <f t="shared" si="13"/>
        <v>218.78333333333333</v>
      </c>
      <c r="M212" s="240">
        <f aca="true" t="shared" si="17" ref="M212:M238">L211-L212</f>
        <v>0.43333333333336554</v>
      </c>
      <c r="N212" s="82">
        <f aca="true" t="shared" si="18" ref="N212:N238">$L$4-L212</f>
        <v>1408.5166666666667</v>
      </c>
    </row>
    <row r="213" spans="1:14" ht="9.75">
      <c r="A213" s="93">
        <f aca="true" t="shared" si="19" ref="A213:A275">A212+1</f>
        <v>211</v>
      </c>
      <c r="B213" s="253" t="s">
        <v>564</v>
      </c>
      <c r="C213" s="253"/>
      <c r="D213" s="253"/>
      <c r="E213" s="253"/>
      <c r="F213" s="237">
        <v>137.45</v>
      </c>
      <c r="G213" s="58"/>
      <c r="H213" s="251"/>
      <c r="I213" s="251"/>
      <c r="J213" s="58">
        <v>80</v>
      </c>
      <c r="K213" s="251"/>
      <c r="L213" s="239">
        <f t="shared" si="13"/>
        <v>217.45</v>
      </c>
      <c r="M213" s="240">
        <f t="shared" si="17"/>
        <v>1.3333333333333428</v>
      </c>
      <c r="N213" s="82">
        <f t="shared" si="18"/>
        <v>1409.85</v>
      </c>
    </row>
    <row r="214" spans="1:14" ht="9.75">
      <c r="A214" s="93">
        <f t="shared" si="19"/>
        <v>212</v>
      </c>
      <c r="B214" s="241" t="s">
        <v>854</v>
      </c>
      <c r="C214" s="324"/>
      <c r="D214" s="324"/>
      <c r="E214" s="324"/>
      <c r="F214" s="273"/>
      <c r="G214" s="273"/>
      <c r="H214" s="324"/>
      <c r="I214" s="324"/>
      <c r="J214" s="58">
        <v>216.66666666666666</v>
      </c>
      <c r="K214" s="251"/>
      <c r="L214" s="239">
        <f t="shared" si="13"/>
        <v>216.66666666666666</v>
      </c>
      <c r="M214" s="240">
        <f t="shared" si="17"/>
        <v>0.7833333333333314</v>
      </c>
      <c r="N214" s="82">
        <f t="shared" si="18"/>
        <v>1410.6333333333332</v>
      </c>
    </row>
    <row r="215" spans="1:14" ht="9.75">
      <c r="A215" s="93">
        <f t="shared" si="19"/>
        <v>213</v>
      </c>
      <c r="B215" s="282" t="s">
        <v>839</v>
      </c>
      <c r="C215" s="324"/>
      <c r="D215" s="324"/>
      <c r="E215" s="324"/>
      <c r="F215" s="273"/>
      <c r="G215" s="273"/>
      <c r="H215" s="324"/>
      <c r="I215" s="324"/>
      <c r="J215" s="58">
        <v>213.55000000000004</v>
      </c>
      <c r="K215" s="251"/>
      <c r="L215" s="239">
        <f t="shared" si="13"/>
        <v>213.55000000000004</v>
      </c>
      <c r="M215" s="240">
        <f t="shared" si="17"/>
        <v>3.1166666666666174</v>
      </c>
      <c r="N215" s="82">
        <f t="shared" si="18"/>
        <v>1413.75</v>
      </c>
    </row>
    <row r="216" spans="1:14" ht="9.75">
      <c r="A216" s="93">
        <f t="shared" si="19"/>
        <v>214</v>
      </c>
      <c r="B216" s="343" t="s">
        <v>333</v>
      </c>
      <c r="C216" s="257"/>
      <c r="D216" s="58">
        <v>211.38333333333333</v>
      </c>
      <c r="E216" s="251"/>
      <c r="F216" s="58"/>
      <c r="G216" s="58"/>
      <c r="H216" s="251"/>
      <c r="I216" s="251"/>
      <c r="J216" s="58"/>
      <c r="K216" s="251"/>
      <c r="L216" s="239">
        <f t="shared" si="13"/>
        <v>211.38333333333333</v>
      </c>
      <c r="M216" s="240">
        <f t="shared" si="17"/>
        <v>2.166666666666714</v>
      </c>
      <c r="N216" s="82">
        <f t="shared" si="18"/>
        <v>1415.9166666666665</v>
      </c>
    </row>
    <row r="217" spans="1:14" ht="9.75">
      <c r="A217" s="93">
        <f t="shared" si="19"/>
        <v>215</v>
      </c>
      <c r="B217" s="291" t="s">
        <v>204</v>
      </c>
      <c r="C217" s="58">
        <v>210.71666666666667</v>
      </c>
      <c r="D217" s="58"/>
      <c r="E217" s="251"/>
      <c r="F217" s="58"/>
      <c r="G217" s="58"/>
      <c r="H217" s="251"/>
      <c r="I217" s="251"/>
      <c r="J217" s="58"/>
      <c r="K217" s="251"/>
      <c r="L217" s="239">
        <f t="shared" si="13"/>
        <v>210.71666666666667</v>
      </c>
      <c r="M217" s="240">
        <f t="shared" si="17"/>
        <v>0.6666666666666572</v>
      </c>
      <c r="N217" s="82">
        <f t="shared" si="18"/>
        <v>1416.5833333333333</v>
      </c>
    </row>
    <row r="218" spans="1:14" ht="9.75">
      <c r="A218" s="93">
        <f t="shared" si="19"/>
        <v>216</v>
      </c>
      <c r="B218" s="253" t="s">
        <v>714</v>
      </c>
      <c r="C218" s="343"/>
      <c r="D218" s="58"/>
      <c r="E218" s="319"/>
      <c r="F218" s="319"/>
      <c r="G218" s="58"/>
      <c r="H218" s="58">
        <v>209.83333333333334</v>
      </c>
      <c r="I218" s="251"/>
      <c r="J218" s="58"/>
      <c r="K218" s="251"/>
      <c r="L218" s="239">
        <f t="shared" si="13"/>
        <v>209.83333333333334</v>
      </c>
      <c r="M218" s="240">
        <f>L217-L218</f>
        <v>0.8833333333333258</v>
      </c>
      <c r="N218" s="82">
        <f>$L$4-L218</f>
        <v>1417.4666666666667</v>
      </c>
    </row>
    <row r="219" spans="1:14" ht="9.75">
      <c r="A219" s="93">
        <f t="shared" si="19"/>
        <v>217</v>
      </c>
      <c r="B219" s="291" t="s">
        <v>212</v>
      </c>
      <c r="C219" s="249">
        <v>209.15</v>
      </c>
      <c r="D219" s="250"/>
      <c r="E219" s="251"/>
      <c r="F219" s="58"/>
      <c r="G219" s="58"/>
      <c r="H219" s="251"/>
      <c r="I219" s="251"/>
      <c r="J219" s="58"/>
      <c r="K219" s="251"/>
      <c r="L219" s="239">
        <f t="shared" si="13"/>
        <v>209.15</v>
      </c>
      <c r="M219" s="240">
        <f>L218-L219</f>
        <v>0.6833333333333371</v>
      </c>
      <c r="N219" s="82">
        <f>$L$4-L219</f>
        <v>1418.1499999999999</v>
      </c>
    </row>
    <row r="220" spans="1:14" ht="9.75">
      <c r="A220" s="93">
        <f t="shared" si="19"/>
        <v>218</v>
      </c>
      <c r="B220" s="251" t="s">
        <v>366</v>
      </c>
      <c r="C220" s="257"/>
      <c r="D220" s="58">
        <v>206.58333333333334</v>
      </c>
      <c r="E220" s="257"/>
      <c r="F220" s="58"/>
      <c r="G220" s="58"/>
      <c r="H220" s="251"/>
      <c r="I220" s="251"/>
      <c r="J220" s="58"/>
      <c r="K220" s="324"/>
      <c r="L220" s="239">
        <f t="shared" si="13"/>
        <v>206.58333333333334</v>
      </c>
      <c r="M220" s="240">
        <f>L219-L220</f>
        <v>2.566666666666663</v>
      </c>
      <c r="N220" s="82">
        <f>$L$4-L220</f>
        <v>1420.7166666666667</v>
      </c>
    </row>
    <row r="221" spans="1:14" ht="9.75">
      <c r="A221" s="93">
        <f t="shared" si="19"/>
        <v>219</v>
      </c>
      <c r="B221" s="253" t="s">
        <v>650</v>
      </c>
      <c r="C221" s="251"/>
      <c r="D221" s="255"/>
      <c r="E221" s="256"/>
      <c r="F221" s="58"/>
      <c r="G221" s="249">
        <v>206.41666666666666</v>
      </c>
      <c r="H221" s="251"/>
      <c r="I221" s="251"/>
      <c r="J221" s="58"/>
      <c r="K221" s="251"/>
      <c r="L221" s="239">
        <f t="shared" si="13"/>
        <v>206.41666666666666</v>
      </c>
      <c r="M221" s="240">
        <f t="shared" si="17"/>
        <v>0.16666666666668561</v>
      </c>
      <c r="N221" s="82">
        <f t="shared" si="18"/>
        <v>1420.8833333333332</v>
      </c>
    </row>
    <row r="222" spans="1:14" ht="9.75">
      <c r="A222" s="93">
        <f t="shared" si="19"/>
        <v>220</v>
      </c>
      <c r="B222" s="291" t="s">
        <v>191</v>
      </c>
      <c r="C222" s="249">
        <v>67.23333333333333</v>
      </c>
      <c r="D222" s="58"/>
      <c r="E222" s="251"/>
      <c r="F222" s="58"/>
      <c r="G222" s="58"/>
      <c r="H222" s="251"/>
      <c r="I222" s="58">
        <v>135.8</v>
      </c>
      <c r="J222" s="58"/>
      <c r="K222" s="251"/>
      <c r="L222" s="239">
        <f t="shared" si="13"/>
        <v>203.03333333333336</v>
      </c>
      <c r="M222" s="240">
        <f t="shared" si="17"/>
        <v>3.3833333333332973</v>
      </c>
      <c r="N222" s="82">
        <f t="shared" si="18"/>
        <v>1424.2666666666667</v>
      </c>
    </row>
    <row r="223" spans="1:14" ht="9.75">
      <c r="A223" s="93">
        <f t="shared" si="19"/>
        <v>221</v>
      </c>
      <c r="B223" s="275" t="s">
        <v>834</v>
      </c>
      <c r="C223" s="324"/>
      <c r="D223" s="324"/>
      <c r="E223" s="324"/>
      <c r="F223" s="273"/>
      <c r="G223" s="273"/>
      <c r="H223" s="324"/>
      <c r="I223" s="324"/>
      <c r="J223" s="58">
        <v>202</v>
      </c>
      <c r="K223" s="251"/>
      <c r="L223" s="239">
        <f t="shared" si="13"/>
        <v>202</v>
      </c>
      <c r="M223" s="240">
        <f t="shared" si="17"/>
        <v>1.0333333333333599</v>
      </c>
      <c r="N223" s="82">
        <f t="shared" si="18"/>
        <v>1425.3</v>
      </c>
    </row>
    <row r="224" spans="1:14" ht="9.75">
      <c r="A224" s="93">
        <f t="shared" si="19"/>
        <v>222</v>
      </c>
      <c r="B224" s="253" t="s">
        <v>638</v>
      </c>
      <c r="C224" s="251"/>
      <c r="D224" s="254"/>
      <c r="E224" s="254"/>
      <c r="F224" s="237"/>
      <c r="G224" s="248">
        <v>201.63333333333335</v>
      </c>
      <c r="H224" s="251"/>
      <c r="I224" s="251"/>
      <c r="J224" s="58"/>
      <c r="K224" s="251"/>
      <c r="L224" s="239">
        <f t="shared" si="13"/>
        <v>201.63333333333335</v>
      </c>
      <c r="M224" s="240">
        <f t="shared" si="17"/>
        <v>0.3666666666666458</v>
      </c>
      <c r="N224" s="82">
        <f t="shared" si="18"/>
        <v>1425.6666666666665</v>
      </c>
    </row>
    <row r="225" spans="1:14" ht="9.75">
      <c r="A225" s="93">
        <f t="shared" si="19"/>
        <v>223</v>
      </c>
      <c r="B225" s="343" t="s">
        <v>430</v>
      </c>
      <c r="C225" s="257"/>
      <c r="D225" s="58">
        <v>201.31666666666666</v>
      </c>
      <c r="E225" s="251"/>
      <c r="F225" s="58"/>
      <c r="G225" s="58"/>
      <c r="H225" s="251"/>
      <c r="I225" s="251"/>
      <c r="J225" s="58"/>
      <c r="K225" s="251"/>
      <c r="L225" s="239">
        <f t="shared" si="13"/>
        <v>201.31666666666666</v>
      </c>
      <c r="M225" s="240">
        <f t="shared" si="17"/>
        <v>0.3166666666666913</v>
      </c>
      <c r="N225" s="82">
        <f t="shared" si="18"/>
        <v>1425.9833333333333</v>
      </c>
    </row>
    <row r="226" spans="1:14" ht="9.75">
      <c r="A226" s="93">
        <f t="shared" si="19"/>
        <v>224</v>
      </c>
      <c r="B226" s="253" t="s">
        <v>377</v>
      </c>
      <c r="C226" s="251"/>
      <c r="D226" s="58">
        <v>75.56666666666665</v>
      </c>
      <c r="E226" s="256"/>
      <c r="F226" s="58"/>
      <c r="G226" s="249">
        <v>84.60000000000001</v>
      </c>
      <c r="H226" s="58">
        <v>40</v>
      </c>
      <c r="I226" s="251"/>
      <c r="J226" s="58"/>
      <c r="K226" s="324"/>
      <c r="L226" s="239">
        <f t="shared" si="13"/>
        <v>200.16666666666666</v>
      </c>
      <c r="M226" s="240">
        <f t="shared" si="17"/>
        <v>1.1500000000000057</v>
      </c>
      <c r="N226" s="82">
        <f t="shared" si="18"/>
        <v>1427.1333333333332</v>
      </c>
    </row>
    <row r="227" spans="1:14" ht="9.75">
      <c r="A227" s="93">
        <f t="shared" si="19"/>
        <v>225</v>
      </c>
      <c r="B227" s="253" t="s">
        <v>751</v>
      </c>
      <c r="C227" s="58"/>
      <c r="D227" s="251"/>
      <c r="E227" s="58"/>
      <c r="F227" s="251"/>
      <c r="G227" s="251"/>
      <c r="H227" s="251"/>
      <c r="I227" s="58">
        <v>200</v>
      </c>
      <c r="J227" s="58"/>
      <c r="K227" s="251"/>
      <c r="L227" s="239">
        <f t="shared" si="13"/>
        <v>200</v>
      </c>
      <c r="M227" s="240">
        <f t="shared" si="17"/>
        <v>0.1666666666666572</v>
      </c>
      <c r="N227" s="82">
        <f t="shared" si="18"/>
        <v>1427.3</v>
      </c>
    </row>
    <row r="228" spans="1:14" ht="9.75">
      <c r="A228" s="93">
        <f t="shared" si="19"/>
        <v>226</v>
      </c>
      <c r="B228" s="349" t="s">
        <v>630</v>
      </c>
      <c r="C228" s="251"/>
      <c r="D228" s="249"/>
      <c r="E228" s="257"/>
      <c r="F228" s="248"/>
      <c r="G228" s="58">
        <v>197.9166666666666</v>
      </c>
      <c r="H228" s="251"/>
      <c r="I228" s="251"/>
      <c r="J228" s="58"/>
      <c r="K228" s="251"/>
      <c r="L228" s="239">
        <f t="shared" si="13"/>
        <v>197.9166666666666</v>
      </c>
      <c r="M228" s="240">
        <f t="shared" si="17"/>
        <v>2.0833333333333997</v>
      </c>
      <c r="N228" s="82">
        <f t="shared" si="18"/>
        <v>1429.3833333333334</v>
      </c>
    </row>
    <row r="229" spans="1:14" ht="9.75">
      <c r="A229" s="93">
        <f t="shared" si="19"/>
        <v>227</v>
      </c>
      <c r="B229" s="343" t="s">
        <v>340</v>
      </c>
      <c r="C229" s="257"/>
      <c r="D229" s="58">
        <v>105.48333333333335</v>
      </c>
      <c r="E229" s="251"/>
      <c r="F229" s="58"/>
      <c r="G229" s="58"/>
      <c r="H229" s="251"/>
      <c r="I229" s="251"/>
      <c r="J229" s="58">
        <v>91.43333333333332</v>
      </c>
      <c r="K229" s="251"/>
      <c r="L229" s="239">
        <f t="shared" si="13"/>
        <v>196.91666666666669</v>
      </c>
      <c r="M229" s="240">
        <f t="shared" si="17"/>
        <v>0.9999999999999147</v>
      </c>
      <c r="N229" s="82">
        <f t="shared" si="18"/>
        <v>1430.3833333333332</v>
      </c>
    </row>
    <row r="230" spans="1:14" ht="9.75">
      <c r="A230" s="93">
        <f t="shared" si="19"/>
        <v>228</v>
      </c>
      <c r="B230" s="342" t="s">
        <v>718</v>
      </c>
      <c r="C230" s="343"/>
      <c r="D230" s="58"/>
      <c r="E230" s="319"/>
      <c r="F230" s="319"/>
      <c r="G230" s="58"/>
      <c r="H230" s="58">
        <v>196.26666666666668</v>
      </c>
      <c r="I230" s="251"/>
      <c r="J230" s="58"/>
      <c r="K230" s="251"/>
      <c r="L230" s="239">
        <f t="shared" si="13"/>
        <v>196.26666666666668</v>
      </c>
      <c r="M230" s="240">
        <f t="shared" si="17"/>
        <v>0.6500000000000057</v>
      </c>
      <c r="N230" s="82">
        <f t="shared" si="18"/>
        <v>1431.0333333333333</v>
      </c>
    </row>
    <row r="231" spans="1:14" ht="9.75">
      <c r="A231" s="93">
        <f t="shared" si="19"/>
        <v>229</v>
      </c>
      <c r="B231" s="253" t="s">
        <v>567</v>
      </c>
      <c r="C231" s="253"/>
      <c r="D231" s="253"/>
      <c r="E231" s="253"/>
      <c r="F231" s="237">
        <v>109.88333333333334</v>
      </c>
      <c r="G231" s="58"/>
      <c r="H231" s="251"/>
      <c r="I231" s="58">
        <v>86.15000000000002</v>
      </c>
      <c r="J231" s="58"/>
      <c r="K231" s="251"/>
      <c r="L231" s="239">
        <f t="shared" si="13"/>
        <v>196.03333333333336</v>
      </c>
      <c r="M231" s="240">
        <f t="shared" si="17"/>
        <v>0.23333333333332007</v>
      </c>
      <c r="N231" s="82">
        <f t="shared" si="18"/>
        <v>1431.2666666666667</v>
      </c>
    </row>
    <row r="232" spans="1:14" ht="9.75">
      <c r="A232" s="93">
        <f t="shared" si="19"/>
        <v>230</v>
      </c>
      <c r="B232" s="319" t="s">
        <v>640</v>
      </c>
      <c r="C232" s="251"/>
      <c r="D232" s="254"/>
      <c r="E232" s="254"/>
      <c r="F232" s="237"/>
      <c r="G232" s="248">
        <v>192.5</v>
      </c>
      <c r="H232" s="251"/>
      <c r="I232" s="251"/>
      <c r="J232" s="58"/>
      <c r="K232" s="251"/>
      <c r="L232" s="239">
        <f t="shared" si="13"/>
        <v>192.5</v>
      </c>
      <c r="M232" s="240">
        <f t="shared" si="17"/>
        <v>3.53333333333336</v>
      </c>
      <c r="N232" s="82">
        <f t="shared" si="18"/>
        <v>1434.8</v>
      </c>
    </row>
    <row r="233" spans="1:14" ht="9.75">
      <c r="A233" s="93">
        <f t="shared" si="19"/>
        <v>231</v>
      </c>
      <c r="B233" s="253" t="s">
        <v>569</v>
      </c>
      <c r="C233" s="253"/>
      <c r="D233" s="253"/>
      <c r="E233" s="253"/>
      <c r="F233" s="237">
        <v>87.81666666666666</v>
      </c>
      <c r="G233" s="248">
        <v>103.5</v>
      </c>
      <c r="H233" s="251"/>
      <c r="I233" s="251"/>
      <c r="J233" s="58"/>
      <c r="K233" s="251"/>
      <c r="L233" s="239">
        <f t="shared" si="13"/>
        <v>191.31666666666666</v>
      </c>
      <c r="M233" s="240">
        <f t="shared" si="17"/>
        <v>1.1833333333333371</v>
      </c>
      <c r="N233" s="82">
        <f t="shared" si="18"/>
        <v>1435.9833333333333</v>
      </c>
    </row>
    <row r="234" spans="1:14" ht="9.75">
      <c r="A234" s="93">
        <f t="shared" si="19"/>
        <v>232</v>
      </c>
      <c r="B234" s="291" t="s">
        <v>226</v>
      </c>
      <c r="C234" s="249">
        <v>131.28333333333333</v>
      </c>
      <c r="D234" s="58"/>
      <c r="E234" s="257"/>
      <c r="F234" s="58"/>
      <c r="G234" s="58"/>
      <c r="H234" s="252">
        <v>59.33333333333333</v>
      </c>
      <c r="I234" s="251"/>
      <c r="J234" s="58"/>
      <c r="K234" s="251"/>
      <c r="L234" s="239">
        <f t="shared" si="13"/>
        <v>190.61666666666667</v>
      </c>
      <c r="M234" s="240">
        <f t="shared" si="17"/>
        <v>0.6999999999999886</v>
      </c>
      <c r="N234" s="82">
        <f t="shared" si="18"/>
        <v>1436.6833333333334</v>
      </c>
    </row>
    <row r="235" spans="1:14" ht="9.75">
      <c r="A235" s="93">
        <f t="shared" si="19"/>
        <v>233</v>
      </c>
      <c r="B235" s="343" t="s">
        <v>457</v>
      </c>
      <c r="C235" s="259"/>
      <c r="D235" s="251"/>
      <c r="E235" s="256">
        <v>190.05</v>
      </c>
      <c r="F235" s="58"/>
      <c r="G235" s="58"/>
      <c r="H235" s="251"/>
      <c r="I235" s="251"/>
      <c r="J235" s="58"/>
      <c r="K235" s="251"/>
      <c r="L235" s="239">
        <f t="shared" si="13"/>
        <v>190.05</v>
      </c>
      <c r="M235" s="240">
        <f t="shared" si="17"/>
        <v>0.5666666666666629</v>
      </c>
      <c r="N235" s="82">
        <f t="shared" si="18"/>
        <v>1437.25</v>
      </c>
    </row>
    <row r="236" spans="1:14" ht="9.75">
      <c r="A236" s="93">
        <f t="shared" si="19"/>
        <v>234</v>
      </c>
      <c r="B236" s="343" t="s">
        <v>336</v>
      </c>
      <c r="C236" s="257"/>
      <c r="D236" s="58">
        <v>189.68333333333334</v>
      </c>
      <c r="E236" s="257"/>
      <c r="F236" s="58"/>
      <c r="G236" s="249"/>
      <c r="H236" s="251"/>
      <c r="I236" s="251"/>
      <c r="J236" s="58"/>
      <c r="K236" s="251"/>
      <c r="L236" s="239">
        <f t="shared" si="13"/>
        <v>189.68333333333334</v>
      </c>
      <c r="M236" s="240">
        <f t="shared" si="17"/>
        <v>0.36666666666667425</v>
      </c>
      <c r="N236" s="82">
        <f t="shared" si="18"/>
        <v>1437.6166666666666</v>
      </c>
    </row>
    <row r="237" spans="1:14" ht="9.75">
      <c r="A237" s="93">
        <f t="shared" si="19"/>
        <v>235</v>
      </c>
      <c r="B237" s="343" t="s">
        <v>536</v>
      </c>
      <c r="C237" s="255"/>
      <c r="D237" s="251"/>
      <c r="E237" s="256">
        <v>189.3666666666667</v>
      </c>
      <c r="F237" s="58"/>
      <c r="G237" s="58"/>
      <c r="H237" s="251"/>
      <c r="I237" s="251"/>
      <c r="J237" s="58"/>
      <c r="K237" s="324"/>
      <c r="L237" s="239">
        <f t="shared" si="13"/>
        <v>189.3666666666667</v>
      </c>
      <c r="M237" s="240">
        <f t="shared" si="17"/>
        <v>0.31666666666663446</v>
      </c>
      <c r="N237" s="82">
        <f t="shared" si="18"/>
        <v>1437.9333333333332</v>
      </c>
    </row>
    <row r="238" spans="1:14" ht="9.75">
      <c r="A238" s="93">
        <f t="shared" si="19"/>
        <v>236</v>
      </c>
      <c r="B238" s="253" t="s">
        <v>673</v>
      </c>
      <c r="C238" s="251"/>
      <c r="D238" s="254"/>
      <c r="E238" s="254"/>
      <c r="F238" s="237"/>
      <c r="G238" s="248">
        <v>188.51666666666668</v>
      </c>
      <c r="H238" s="251"/>
      <c r="I238" s="251"/>
      <c r="J238" s="58"/>
      <c r="K238" s="251"/>
      <c r="L238" s="239">
        <f t="shared" si="13"/>
        <v>188.51666666666668</v>
      </c>
      <c r="M238" s="240">
        <f t="shared" si="17"/>
        <v>0.8500000000000227</v>
      </c>
      <c r="N238" s="82">
        <f t="shared" si="18"/>
        <v>1438.7833333333333</v>
      </c>
    </row>
    <row r="239" spans="1:14" ht="9.75">
      <c r="A239" s="93">
        <f t="shared" si="19"/>
        <v>237</v>
      </c>
      <c r="B239" s="244" t="s">
        <v>855</v>
      </c>
      <c r="C239" s="324"/>
      <c r="D239" s="324"/>
      <c r="E239" s="324"/>
      <c r="F239" s="273"/>
      <c r="G239" s="273"/>
      <c r="H239" s="324"/>
      <c r="I239" s="324"/>
      <c r="J239" s="58">
        <v>186.43333333333334</v>
      </c>
      <c r="K239" s="251"/>
      <c r="L239" s="239">
        <f t="shared" si="13"/>
        <v>186.43333333333334</v>
      </c>
      <c r="M239" s="240">
        <f>L238-L239</f>
        <v>2.083333333333343</v>
      </c>
      <c r="N239" s="82">
        <f>$L$4-L239</f>
        <v>1440.8666666666666</v>
      </c>
    </row>
    <row r="240" spans="1:14" ht="9.75">
      <c r="A240" s="93">
        <f t="shared" si="19"/>
        <v>238</v>
      </c>
      <c r="B240" s="343" t="s">
        <v>324</v>
      </c>
      <c r="C240" s="257"/>
      <c r="D240" s="58">
        <v>185.16666666666666</v>
      </c>
      <c r="E240" s="251"/>
      <c r="F240" s="58"/>
      <c r="G240" s="58"/>
      <c r="H240" s="251"/>
      <c r="I240" s="251"/>
      <c r="J240" s="58"/>
      <c r="K240" s="251"/>
      <c r="L240" s="239">
        <f t="shared" si="13"/>
        <v>185.16666666666666</v>
      </c>
      <c r="M240" s="240">
        <f>L239-L240</f>
        <v>1.26666666666668</v>
      </c>
      <c r="N240" s="82">
        <f>$L$4-L240</f>
        <v>1442.1333333333332</v>
      </c>
    </row>
    <row r="241" spans="1:14" ht="9.75">
      <c r="A241" s="93">
        <f t="shared" si="19"/>
        <v>239</v>
      </c>
      <c r="B241" s="282" t="s">
        <v>840</v>
      </c>
      <c r="C241" s="324"/>
      <c r="D241" s="324"/>
      <c r="E241" s="324"/>
      <c r="F241" s="273"/>
      <c r="G241" s="273"/>
      <c r="H241" s="324"/>
      <c r="I241" s="324"/>
      <c r="J241" s="58">
        <v>184.78333333333333</v>
      </c>
      <c r="K241" s="251"/>
      <c r="L241" s="239">
        <f t="shared" si="13"/>
        <v>184.78333333333333</v>
      </c>
      <c r="M241" s="240">
        <f>L240-L241</f>
        <v>0.38333333333332575</v>
      </c>
      <c r="N241" s="82">
        <f>$L$4-L241</f>
        <v>1442.5166666666667</v>
      </c>
    </row>
    <row r="242" spans="1:14" ht="9.75">
      <c r="A242" s="93">
        <f t="shared" si="19"/>
        <v>240</v>
      </c>
      <c r="B242" s="253" t="s">
        <v>560</v>
      </c>
      <c r="C242" s="253"/>
      <c r="D242" s="253"/>
      <c r="E242" s="253"/>
      <c r="F242" s="237">
        <v>182.5</v>
      </c>
      <c r="G242" s="58"/>
      <c r="H242" s="251"/>
      <c r="I242" s="251"/>
      <c r="J242" s="58"/>
      <c r="K242" s="251"/>
      <c r="L242" s="239">
        <f t="shared" si="13"/>
        <v>182.5</v>
      </c>
      <c r="M242" s="240">
        <f aca="true" t="shared" si="20" ref="M242:M296">L241-L242</f>
        <v>2.2833333333333314</v>
      </c>
      <c r="N242" s="82">
        <f aca="true" t="shared" si="21" ref="N242:N253">$L$4-L242</f>
        <v>1444.8</v>
      </c>
    </row>
    <row r="243" spans="1:14" ht="9.75">
      <c r="A243" s="93">
        <f t="shared" si="19"/>
        <v>241</v>
      </c>
      <c r="B243" s="253" t="s">
        <v>763</v>
      </c>
      <c r="C243" s="58"/>
      <c r="D243" s="251"/>
      <c r="E243" s="58"/>
      <c r="F243" s="251"/>
      <c r="G243" s="251"/>
      <c r="H243" s="251"/>
      <c r="I243" s="58">
        <v>182.15000000000006</v>
      </c>
      <c r="J243" s="58"/>
      <c r="K243" s="251"/>
      <c r="L243" s="239">
        <f t="shared" si="13"/>
        <v>182.15000000000006</v>
      </c>
      <c r="M243" s="240">
        <f t="shared" si="20"/>
        <v>0.34999999999993747</v>
      </c>
      <c r="N243" s="82">
        <f t="shared" si="21"/>
        <v>1445.1499999999999</v>
      </c>
    </row>
    <row r="244" spans="1:14" ht="9.75">
      <c r="A244" s="93">
        <f t="shared" si="19"/>
        <v>242</v>
      </c>
      <c r="B244" s="342" t="s">
        <v>719</v>
      </c>
      <c r="C244" s="343"/>
      <c r="D244" s="58"/>
      <c r="E244" s="319"/>
      <c r="F244" s="319"/>
      <c r="G244" s="58"/>
      <c r="H244" s="58">
        <v>181.88333333333327</v>
      </c>
      <c r="I244" s="251"/>
      <c r="J244" s="58"/>
      <c r="K244" s="251"/>
      <c r="L244" s="239">
        <f t="shared" si="13"/>
        <v>181.88333333333327</v>
      </c>
      <c r="M244" s="240">
        <f t="shared" si="20"/>
        <v>0.2666666666667936</v>
      </c>
      <c r="N244" s="82">
        <f t="shared" si="21"/>
        <v>1445.4166666666667</v>
      </c>
    </row>
    <row r="245" spans="1:14" ht="9.75">
      <c r="A245" s="93">
        <f t="shared" si="19"/>
        <v>243</v>
      </c>
      <c r="B245" s="253" t="s">
        <v>752</v>
      </c>
      <c r="C245" s="58"/>
      <c r="D245" s="251"/>
      <c r="E245" s="58"/>
      <c r="F245" s="251"/>
      <c r="G245" s="251"/>
      <c r="H245" s="251"/>
      <c r="I245" s="58">
        <v>179.90000000000003</v>
      </c>
      <c r="J245" s="58"/>
      <c r="K245" s="251"/>
      <c r="L245" s="239">
        <f t="shared" si="13"/>
        <v>179.90000000000003</v>
      </c>
      <c r="M245" s="240">
        <f t="shared" si="20"/>
        <v>1.9833333333332348</v>
      </c>
      <c r="N245" s="82">
        <f t="shared" si="21"/>
        <v>1447.3999999999999</v>
      </c>
    </row>
    <row r="246" spans="1:14" ht="9.75">
      <c r="A246" s="93">
        <f t="shared" si="19"/>
        <v>244</v>
      </c>
      <c r="B246" s="251" t="s">
        <v>348</v>
      </c>
      <c r="C246" s="257"/>
      <c r="D246" s="58">
        <v>179.86666666666667</v>
      </c>
      <c r="E246" s="251"/>
      <c r="F246" s="58"/>
      <c r="G246" s="58"/>
      <c r="H246" s="251"/>
      <c r="I246" s="251"/>
      <c r="J246" s="58"/>
      <c r="K246" s="324"/>
      <c r="L246" s="239">
        <f t="shared" si="13"/>
        <v>179.86666666666667</v>
      </c>
      <c r="M246" s="240">
        <f t="shared" si="20"/>
        <v>0.03333333333335986</v>
      </c>
      <c r="N246" s="82">
        <f t="shared" si="21"/>
        <v>1447.4333333333334</v>
      </c>
    </row>
    <row r="247" spans="1:14" ht="9.75">
      <c r="A247" s="93">
        <f t="shared" si="19"/>
        <v>245</v>
      </c>
      <c r="B247" s="319" t="s">
        <v>727</v>
      </c>
      <c r="C247" s="350"/>
      <c r="D247" s="58"/>
      <c r="E247" s="319"/>
      <c r="F247" s="319"/>
      <c r="G247" s="58"/>
      <c r="H247" s="252">
        <v>51.64999999999999</v>
      </c>
      <c r="I247" s="58">
        <v>128.03333333333333</v>
      </c>
      <c r="J247" s="58"/>
      <c r="K247" s="251"/>
      <c r="L247" s="239">
        <f t="shared" si="13"/>
        <v>179.68333333333334</v>
      </c>
      <c r="M247" s="240">
        <f t="shared" si="20"/>
        <v>0.18333333333333712</v>
      </c>
      <c r="N247" s="82">
        <f t="shared" si="21"/>
        <v>1447.6166666666666</v>
      </c>
    </row>
    <row r="248" spans="1:14" ht="9.75">
      <c r="A248" s="93">
        <f t="shared" si="19"/>
        <v>246</v>
      </c>
      <c r="B248" s="343" t="s">
        <v>262</v>
      </c>
      <c r="C248" s="249">
        <v>45</v>
      </c>
      <c r="D248" s="58"/>
      <c r="E248" s="319"/>
      <c r="F248" s="319"/>
      <c r="G248" s="58"/>
      <c r="H248" s="58">
        <v>134.56666666666666</v>
      </c>
      <c r="I248" s="251"/>
      <c r="J248" s="58"/>
      <c r="K248" s="251"/>
      <c r="L248" s="239">
        <f t="shared" si="13"/>
        <v>179.56666666666666</v>
      </c>
      <c r="M248" s="240">
        <f t="shared" si="20"/>
        <v>0.11666666666667425</v>
      </c>
      <c r="N248" s="82">
        <f t="shared" si="21"/>
        <v>1447.7333333333333</v>
      </c>
    </row>
    <row r="249" spans="1:14" ht="9.75">
      <c r="A249" s="93">
        <f t="shared" si="19"/>
        <v>247</v>
      </c>
      <c r="B249" s="343" t="s">
        <v>737</v>
      </c>
      <c r="C249" s="343"/>
      <c r="D249" s="58"/>
      <c r="E249" s="319"/>
      <c r="F249" s="319"/>
      <c r="G249" s="58"/>
      <c r="H249" s="58">
        <v>179.26666666666665</v>
      </c>
      <c r="I249" s="251"/>
      <c r="J249" s="58"/>
      <c r="K249" s="251"/>
      <c r="L249" s="239">
        <f t="shared" si="13"/>
        <v>179.26666666666665</v>
      </c>
      <c r="M249" s="240">
        <f t="shared" si="20"/>
        <v>0.30000000000001137</v>
      </c>
      <c r="N249" s="82">
        <f t="shared" si="21"/>
        <v>1448.0333333333333</v>
      </c>
    </row>
    <row r="250" spans="1:14" ht="9.75">
      <c r="A250" s="93">
        <f t="shared" si="19"/>
        <v>248</v>
      </c>
      <c r="B250" s="244" t="s">
        <v>843</v>
      </c>
      <c r="C250" s="324"/>
      <c r="D250" s="324"/>
      <c r="E250" s="324"/>
      <c r="F250" s="273"/>
      <c r="G250" s="273"/>
      <c r="H250" s="324"/>
      <c r="I250" s="324"/>
      <c r="J250" s="58">
        <v>178.93333333333334</v>
      </c>
      <c r="K250" s="251"/>
      <c r="L250" s="239">
        <f t="shared" si="13"/>
        <v>178.93333333333334</v>
      </c>
      <c r="M250" s="240">
        <f t="shared" si="20"/>
        <v>0.3333333333333144</v>
      </c>
      <c r="N250" s="82">
        <f t="shared" si="21"/>
        <v>1448.3666666666666</v>
      </c>
    </row>
    <row r="251" spans="1:14" ht="9.75">
      <c r="A251" s="93">
        <f t="shared" si="19"/>
        <v>249</v>
      </c>
      <c r="B251" s="253" t="s">
        <v>494</v>
      </c>
      <c r="C251" s="255"/>
      <c r="D251" s="251"/>
      <c r="E251" s="256">
        <v>177.76666666666662</v>
      </c>
      <c r="F251" s="58"/>
      <c r="G251" s="58"/>
      <c r="H251" s="251"/>
      <c r="I251" s="251"/>
      <c r="J251" s="58"/>
      <c r="K251" s="251"/>
      <c r="L251" s="239">
        <f t="shared" si="13"/>
        <v>177.76666666666662</v>
      </c>
      <c r="M251" s="240">
        <f t="shared" si="20"/>
        <v>1.166666666666714</v>
      </c>
      <c r="N251" s="82">
        <f t="shared" si="21"/>
        <v>1449.5333333333333</v>
      </c>
    </row>
    <row r="252" spans="1:14" ht="9.75">
      <c r="A252" s="93">
        <f t="shared" si="19"/>
        <v>250</v>
      </c>
      <c r="B252" s="291" t="s">
        <v>432</v>
      </c>
      <c r="C252" s="249">
        <v>45</v>
      </c>
      <c r="D252" s="58"/>
      <c r="E252" s="256">
        <v>130.31666666666666</v>
      </c>
      <c r="F252" s="58"/>
      <c r="G252" s="58"/>
      <c r="H252" s="251"/>
      <c r="I252" s="251"/>
      <c r="J252" s="58"/>
      <c r="K252" s="251"/>
      <c r="L252" s="239">
        <f t="shared" si="13"/>
        <v>175.31666666666666</v>
      </c>
      <c r="M252" s="240">
        <f t="shared" si="20"/>
        <v>2.44999999999996</v>
      </c>
      <c r="N252" s="82">
        <f t="shared" si="21"/>
        <v>1451.9833333333333</v>
      </c>
    </row>
    <row r="253" spans="1:14" ht="9.75">
      <c r="A253" s="93">
        <f t="shared" si="19"/>
        <v>251</v>
      </c>
      <c r="B253" s="291" t="s">
        <v>281</v>
      </c>
      <c r="C253" s="249">
        <v>173.43333333333337</v>
      </c>
      <c r="D253" s="250"/>
      <c r="E253" s="251"/>
      <c r="F253" s="58"/>
      <c r="G253" s="58"/>
      <c r="H253" s="251"/>
      <c r="I253" s="251"/>
      <c r="J253" s="58"/>
      <c r="K253" s="251"/>
      <c r="L253" s="239">
        <f t="shared" si="13"/>
        <v>173.43333333333337</v>
      </c>
      <c r="M253" s="240">
        <f t="shared" si="20"/>
        <v>1.8833333333332973</v>
      </c>
      <c r="N253" s="82">
        <f t="shared" si="21"/>
        <v>1453.8666666666666</v>
      </c>
    </row>
    <row r="254" spans="1:14" ht="9.75">
      <c r="A254" s="93">
        <f t="shared" si="19"/>
        <v>252</v>
      </c>
      <c r="B254" s="319" t="s">
        <v>642</v>
      </c>
      <c r="C254" s="251"/>
      <c r="D254" s="254"/>
      <c r="E254" s="254"/>
      <c r="F254" s="237"/>
      <c r="G254" s="248">
        <v>172.2166666666667</v>
      </c>
      <c r="H254" s="251"/>
      <c r="I254" s="251"/>
      <c r="J254" s="58"/>
      <c r="K254" s="251"/>
      <c r="L254" s="239">
        <f t="shared" si="13"/>
        <v>172.2166666666667</v>
      </c>
      <c r="M254" s="240">
        <f t="shared" si="20"/>
        <v>1.2166666666666686</v>
      </c>
      <c r="N254" s="82">
        <f aca="true" t="shared" si="22" ref="N254:N296">$L$4-L254</f>
        <v>1455.0833333333333</v>
      </c>
    </row>
    <row r="255" spans="1:14" ht="9.75">
      <c r="A255" s="93">
        <f t="shared" si="19"/>
        <v>253</v>
      </c>
      <c r="B255" s="253" t="s">
        <v>764</v>
      </c>
      <c r="C255" s="58"/>
      <c r="D255" s="251"/>
      <c r="E255" s="58"/>
      <c r="F255" s="251"/>
      <c r="G255" s="251"/>
      <c r="H255" s="251"/>
      <c r="I255" s="58">
        <v>170.31666666666672</v>
      </c>
      <c r="J255" s="58"/>
      <c r="K255" s="251"/>
      <c r="L255" s="239">
        <f t="shared" si="13"/>
        <v>170.31666666666672</v>
      </c>
      <c r="M255" s="240">
        <f t="shared" si="20"/>
        <v>1.8999999999999773</v>
      </c>
      <c r="N255" s="82">
        <f t="shared" si="22"/>
        <v>1456.9833333333331</v>
      </c>
    </row>
    <row r="256" spans="1:14" ht="9.75">
      <c r="A256" s="93">
        <f t="shared" si="19"/>
        <v>254</v>
      </c>
      <c r="B256" s="253" t="s">
        <v>653</v>
      </c>
      <c r="C256" s="251"/>
      <c r="D256" s="255"/>
      <c r="E256" s="256"/>
      <c r="F256" s="58"/>
      <c r="G256" s="249">
        <v>169.89999999999998</v>
      </c>
      <c r="H256" s="251"/>
      <c r="I256" s="257"/>
      <c r="J256" s="58"/>
      <c r="K256" s="251"/>
      <c r="L256" s="239">
        <f t="shared" si="13"/>
        <v>169.89999999999998</v>
      </c>
      <c r="M256" s="240">
        <f t="shared" si="20"/>
        <v>0.41666666666674246</v>
      </c>
      <c r="N256" s="82">
        <f t="shared" si="22"/>
        <v>1457.4</v>
      </c>
    </row>
    <row r="257" spans="1:14" ht="9.75">
      <c r="A257" s="93">
        <f t="shared" si="19"/>
        <v>255</v>
      </c>
      <c r="B257" s="282" t="s">
        <v>841</v>
      </c>
      <c r="C257" s="324"/>
      <c r="D257" s="324"/>
      <c r="E257" s="324"/>
      <c r="F257" s="273"/>
      <c r="G257" s="273"/>
      <c r="H257" s="324"/>
      <c r="I257" s="324"/>
      <c r="J257" s="58">
        <v>169.8333333333333</v>
      </c>
      <c r="K257" s="251"/>
      <c r="L257" s="239">
        <f t="shared" si="13"/>
        <v>169.8333333333333</v>
      </c>
      <c r="M257" s="240">
        <f t="shared" si="20"/>
        <v>0.0666666666666913</v>
      </c>
      <c r="N257" s="82">
        <f t="shared" si="22"/>
        <v>1457.4666666666667</v>
      </c>
    </row>
    <row r="258" spans="1:14" ht="9.75">
      <c r="A258" s="93">
        <f t="shared" si="19"/>
        <v>256</v>
      </c>
      <c r="B258" s="253" t="s">
        <v>470</v>
      </c>
      <c r="C258" s="248"/>
      <c r="D258" s="251"/>
      <c r="E258" s="256">
        <v>169.63333333333335</v>
      </c>
      <c r="F258" s="58"/>
      <c r="G258" s="58"/>
      <c r="H258" s="251"/>
      <c r="I258" s="251"/>
      <c r="J258" s="58"/>
      <c r="K258" s="251"/>
      <c r="L258" s="239">
        <f t="shared" si="13"/>
        <v>169.63333333333335</v>
      </c>
      <c r="M258" s="240">
        <f t="shared" si="20"/>
        <v>0.1999999999999318</v>
      </c>
      <c r="N258" s="82">
        <f t="shared" si="22"/>
        <v>1457.6666666666665</v>
      </c>
    </row>
    <row r="259" spans="1:14" ht="9.75">
      <c r="A259" s="93">
        <f t="shared" si="19"/>
        <v>257</v>
      </c>
      <c r="B259" s="275" t="s">
        <v>848</v>
      </c>
      <c r="C259" s="324"/>
      <c r="D259" s="324"/>
      <c r="E259" s="324"/>
      <c r="F259" s="273"/>
      <c r="G259" s="273"/>
      <c r="H259" s="324"/>
      <c r="I259" s="324"/>
      <c r="J259" s="58">
        <v>167.76666666666668</v>
      </c>
      <c r="K259" s="251"/>
      <c r="L259" s="239">
        <f aca="true" t="shared" si="23" ref="L259:L322">SUM(C259:J259)</f>
        <v>167.76666666666668</v>
      </c>
      <c r="M259" s="240">
        <f t="shared" si="20"/>
        <v>1.8666666666666742</v>
      </c>
      <c r="N259" s="82">
        <f t="shared" si="22"/>
        <v>1459.5333333333333</v>
      </c>
    </row>
    <row r="260" spans="1:14" ht="9.75">
      <c r="A260" s="93">
        <f t="shared" si="19"/>
        <v>258</v>
      </c>
      <c r="B260" s="343" t="s">
        <v>458</v>
      </c>
      <c r="C260" s="259"/>
      <c r="D260" s="251"/>
      <c r="E260" s="256">
        <v>167.53333333333333</v>
      </c>
      <c r="F260" s="58"/>
      <c r="G260" s="58"/>
      <c r="H260" s="251"/>
      <c r="I260" s="251"/>
      <c r="J260" s="58"/>
      <c r="K260" s="251"/>
      <c r="L260" s="239">
        <f t="shared" si="23"/>
        <v>167.53333333333333</v>
      </c>
      <c r="M260" s="240">
        <f t="shared" si="20"/>
        <v>0.2333333333333485</v>
      </c>
      <c r="N260" s="82">
        <f t="shared" si="22"/>
        <v>1459.7666666666667</v>
      </c>
    </row>
    <row r="261" spans="1:14" ht="9.75">
      <c r="A261" s="93">
        <f t="shared" si="19"/>
        <v>259</v>
      </c>
      <c r="B261" s="343" t="s">
        <v>434</v>
      </c>
      <c r="C261" s="249">
        <v>164.56666666666666</v>
      </c>
      <c r="D261" s="250"/>
      <c r="E261" s="319"/>
      <c r="F261" s="58"/>
      <c r="G261" s="58"/>
      <c r="H261" s="251"/>
      <c r="I261" s="251"/>
      <c r="J261" s="58"/>
      <c r="K261" s="251"/>
      <c r="L261" s="239">
        <f t="shared" si="23"/>
        <v>164.56666666666666</v>
      </c>
      <c r="M261" s="240">
        <f t="shared" si="20"/>
        <v>2.9666666666666686</v>
      </c>
      <c r="N261" s="82">
        <f t="shared" si="22"/>
        <v>1462.7333333333333</v>
      </c>
    </row>
    <row r="262" spans="1:14" ht="9.75">
      <c r="A262" s="93">
        <f t="shared" si="19"/>
        <v>260</v>
      </c>
      <c r="B262" s="344" t="s">
        <v>734</v>
      </c>
      <c r="C262" s="259"/>
      <c r="D262" s="58"/>
      <c r="E262" s="319"/>
      <c r="F262" s="319"/>
      <c r="G262" s="58"/>
      <c r="H262" s="249">
        <v>162.3833333333333</v>
      </c>
      <c r="I262" s="251"/>
      <c r="J262" s="58"/>
      <c r="K262" s="251"/>
      <c r="L262" s="239">
        <f t="shared" si="23"/>
        <v>162.3833333333333</v>
      </c>
      <c r="M262" s="240">
        <f t="shared" si="20"/>
        <v>2.1833333333333655</v>
      </c>
      <c r="N262" s="82">
        <f t="shared" si="22"/>
        <v>1464.9166666666667</v>
      </c>
    </row>
    <row r="263" spans="1:14" ht="9.75">
      <c r="A263" s="93">
        <f t="shared" si="19"/>
        <v>261</v>
      </c>
      <c r="B263" s="291" t="s">
        <v>255</v>
      </c>
      <c r="C263" s="58">
        <v>45</v>
      </c>
      <c r="D263" s="250"/>
      <c r="E263" s="256">
        <v>114.78333333333333</v>
      </c>
      <c r="F263" s="58"/>
      <c r="G263" s="58"/>
      <c r="H263" s="251"/>
      <c r="I263" s="251"/>
      <c r="J263" s="58"/>
      <c r="K263" s="251"/>
      <c r="L263" s="239">
        <f t="shared" si="23"/>
        <v>159.78333333333333</v>
      </c>
      <c r="M263" s="240">
        <f t="shared" si="20"/>
        <v>2.599999999999966</v>
      </c>
      <c r="N263" s="82">
        <f t="shared" si="22"/>
        <v>1467.5166666666667</v>
      </c>
    </row>
    <row r="264" spans="1:14" ht="9.75">
      <c r="A264" s="93">
        <f t="shared" si="19"/>
        <v>262</v>
      </c>
      <c r="B264" s="253" t="s">
        <v>497</v>
      </c>
      <c r="C264" s="259"/>
      <c r="D264" s="251"/>
      <c r="E264" s="256">
        <v>159.54999999999998</v>
      </c>
      <c r="F264" s="58"/>
      <c r="G264" s="58"/>
      <c r="H264" s="251"/>
      <c r="I264" s="251"/>
      <c r="J264" s="58"/>
      <c r="K264" s="251"/>
      <c r="L264" s="239">
        <f t="shared" si="23"/>
        <v>159.54999999999998</v>
      </c>
      <c r="M264" s="240">
        <f t="shared" si="20"/>
        <v>0.2333333333333485</v>
      </c>
      <c r="N264" s="82">
        <f t="shared" si="22"/>
        <v>1467.75</v>
      </c>
    </row>
    <row r="265" spans="1:14" ht="9.75">
      <c r="A265" s="93">
        <f t="shared" si="19"/>
        <v>263</v>
      </c>
      <c r="B265" s="343" t="s">
        <v>325</v>
      </c>
      <c r="C265" s="257"/>
      <c r="D265" s="58">
        <v>157.61666666666665</v>
      </c>
      <c r="E265" s="251"/>
      <c r="F265" s="58"/>
      <c r="G265" s="58"/>
      <c r="H265" s="251"/>
      <c r="I265" s="251"/>
      <c r="J265" s="58"/>
      <c r="K265" s="251"/>
      <c r="L265" s="239">
        <f t="shared" si="23"/>
        <v>157.61666666666665</v>
      </c>
      <c r="M265" s="240">
        <f t="shared" si="20"/>
        <v>1.9333333333333371</v>
      </c>
      <c r="N265" s="82">
        <f t="shared" si="22"/>
        <v>1469.6833333333334</v>
      </c>
    </row>
    <row r="266" spans="1:14" ht="9.75">
      <c r="A266" s="93">
        <f t="shared" si="19"/>
        <v>264</v>
      </c>
      <c r="B266" s="319" t="s">
        <v>645</v>
      </c>
      <c r="C266" s="251"/>
      <c r="D266" s="254"/>
      <c r="E266" s="254"/>
      <c r="F266" s="237"/>
      <c r="G266" s="248">
        <v>154.78333333333336</v>
      </c>
      <c r="H266" s="251"/>
      <c r="I266" s="251"/>
      <c r="J266" s="58"/>
      <c r="K266" s="251"/>
      <c r="L266" s="239">
        <f t="shared" si="23"/>
        <v>154.78333333333336</v>
      </c>
      <c r="M266" s="240">
        <f t="shared" si="20"/>
        <v>2.833333333333286</v>
      </c>
      <c r="N266" s="82">
        <f t="shared" si="22"/>
        <v>1472.5166666666667</v>
      </c>
    </row>
    <row r="267" spans="1:14" ht="9.75">
      <c r="A267" s="93">
        <f t="shared" si="19"/>
        <v>265</v>
      </c>
      <c r="B267" s="253" t="s">
        <v>549</v>
      </c>
      <c r="C267" s="253"/>
      <c r="D267" s="253"/>
      <c r="E267" s="253"/>
      <c r="F267" s="237">
        <v>152.75</v>
      </c>
      <c r="G267" s="58"/>
      <c r="H267" s="251"/>
      <c r="I267" s="251"/>
      <c r="J267" s="58"/>
      <c r="K267" s="251"/>
      <c r="L267" s="239">
        <f t="shared" si="23"/>
        <v>152.75</v>
      </c>
      <c r="M267" s="240">
        <f t="shared" si="20"/>
        <v>2.03333333333336</v>
      </c>
      <c r="N267" s="82">
        <f t="shared" si="22"/>
        <v>1474.55</v>
      </c>
    </row>
    <row r="268" spans="1:14" ht="9.75">
      <c r="A268" s="93">
        <f t="shared" si="19"/>
        <v>266</v>
      </c>
      <c r="B268" s="343" t="s">
        <v>475</v>
      </c>
      <c r="C268" s="248"/>
      <c r="D268" s="251"/>
      <c r="E268" s="256">
        <v>152.51666666666668</v>
      </c>
      <c r="F268" s="58"/>
      <c r="G268" s="58"/>
      <c r="H268" s="251"/>
      <c r="I268" s="251"/>
      <c r="J268" s="58"/>
      <c r="K268" s="251"/>
      <c r="L268" s="239">
        <f t="shared" si="23"/>
        <v>152.51666666666668</v>
      </c>
      <c r="M268" s="240">
        <f t="shared" si="20"/>
        <v>0.23333333333332007</v>
      </c>
      <c r="N268" s="82">
        <f t="shared" si="22"/>
        <v>1474.7833333333333</v>
      </c>
    </row>
    <row r="269" spans="1:14" ht="9.75">
      <c r="A269" s="93">
        <f t="shared" si="19"/>
        <v>267</v>
      </c>
      <c r="B269" s="251" t="s">
        <v>350</v>
      </c>
      <c r="C269" s="257"/>
      <c r="D269" s="58">
        <v>151.6</v>
      </c>
      <c r="E269" s="251"/>
      <c r="F269" s="58"/>
      <c r="G269" s="58"/>
      <c r="H269" s="251"/>
      <c r="I269" s="251"/>
      <c r="J269" s="58"/>
      <c r="K269" s="251"/>
      <c r="L269" s="239">
        <f t="shared" si="23"/>
        <v>151.6</v>
      </c>
      <c r="M269" s="240">
        <f t="shared" si="20"/>
        <v>0.9166666666666856</v>
      </c>
      <c r="N269" s="82">
        <f t="shared" si="22"/>
        <v>1475.7</v>
      </c>
    </row>
    <row r="270" spans="1:14" ht="9.75">
      <c r="A270" s="93">
        <f t="shared" si="19"/>
        <v>268</v>
      </c>
      <c r="B270" s="253" t="s">
        <v>766</v>
      </c>
      <c r="C270" s="58"/>
      <c r="D270" s="251"/>
      <c r="E270" s="58"/>
      <c r="F270" s="251"/>
      <c r="G270" s="251"/>
      <c r="H270" s="251"/>
      <c r="I270" s="58">
        <v>150.96666666666667</v>
      </c>
      <c r="J270" s="58"/>
      <c r="K270" s="251"/>
      <c r="L270" s="239">
        <f t="shared" si="23"/>
        <v>150.96666666666667</v>
      </c>
      <c r="M270" s="240">
        <f t="shared" si="20"/>
        <v>0.6333333333333258</v>
      </c>
      <c r="N270" s="82">
        <f t="shared" si="22"/>
        <v>1476.3333333333333</v>
      </c>
    </row>
    <row r="271" spans="1:14" ht="9.75">
      <c r="A271" s="93">
        <f t="shared" si="19"/>
        <v>269</v>
      </c>
      <c r="B271" s="319" t="s">
        <v>728</v>
      </c>
      <c r="C271" s="350"/>
      <c r="D271" s="58"/>
      <c r="E271" s="319"/>
      <c r="F271" s="319"/>
      <c r="G271" s="58"/>
      <c r="H271" s="252">
        <v>40</v>
      </c>
      <c r="I271" s="58">
        <v>110.1</v>
      </c>
      <c r="J271" s="58"/>
      <c r="K271" s="251"/>
      <c r="L271" s="239">
        <f t="shared" si="23"/>
        <v>150.1</v>
      </c>
      <c r="M271" s="240">
        <f t="shared" si="20"/>
        <v>0.8666666666666742</v>
      </c>
      <c r="N271" s="82">
        <f t="shared" si="22"/>
        <v>1477.2</v>
      </c>
    </row>
    <row r="272" spans="1:14" ht="9.75">
      <c r="A272" s="93">
        <f t="shared" si="19"/>
        <v>270</v>
      </c>
      <c r="B272" s="291" t="s">
        <v>222</v>
      </c>
      <c r="C272" s="249">
        <v>147.43333333333334</v>
      </c>
      <c r="D272" s="58"/>
      <c r="E272" s="251"/>
      <c r="F272" s="58"/>
      <c r="G272" s="58"/>
      <c r="H272" s="251"/>
      <c r="I272" s="251"/>
      <c r="J272" s="58"/>
      <c r="K272" s="251"/>
      <c r="L272" s="239">
        <f t="shared" si="23"/>
        <v>147.43333333333334</v>
      </c>
      <c r="M272" s="240">
        <f t="shared" si="20"/>
        <v>2.666666666666657</v>
      </c>
      <c r="N272" s="82">
        <f t="shared" si="22"/>
        <v>1479.8666666666666</v>
      </c>
    </row>
    <row r="273" spans="1:14" ht="9.75">
      <c r="A273" s="93">
        <f t="shared" si="19"/>
        <v>271</v>
      </c>
      <c r="B273" s="242" t="s">
        <v>844</v>
      </c>
      <c r="C273" s="324"/>
      <c r="D273" s="324"/>
      <c r="E273" s="324"/>
      <c r="F273" s="273"/>
      <c r="G273" s="273"/>
      <c r="H273" s="324"/>
      <c r="I273" s="324"/>
      <c r="J273" s="58">
        <v>147.3</v>
      </c>
      <c r="K273" s="251"/>
      <c r="L273" s="239">
        <f t="shared" si="23"/>
        <v>147.3</v>
      </c>
      <c r="M273" s="240">
        <f t="shared" si="20"/>
        <v>0.13333333333332575</v>
      </c>
      <c r="N273" s="82">
        <f t="shared" si="22"/>
        <v>1480</v>
      </c>
    </row>
    <row r="274" spans="1:14" ht="9.75">
      <c r="A274" s="93">
        <f t="shared" si="19"/>
        <v>272</v>
      </c>
      <c r="B274" s="349" t="s">
        <v>635</v>
      </c>
      <c r="C274" s="251"/>
      <c r="D274" s="249"/>
      <c r="E274" s="257"/>
      <c r="F274" s="248"/>
      <c r="G274" s="58">
        <v>106.9166666666667</v>
      </c>
      <c r="H274" s="58">
        <v>40</v>
      </c>
      <c r="I274" s="251"/>
      <c r="J274" s="58"/>
      <c r="K274" s="251"/>
      <c r="L274" s="239">
        <f t="shared" si="23"/>
        <v>146.91666666666669</v>
      </c>
      <c r="M274" s="240">
        <f t="shared" si="20"/>
        <v>0.38333333333332575</v>
      </c>
      <c r="N274" s="82">
        <f t="shared" si="22"/>
        <v>1480.3833333333332</v>
      </c>
    </row>
    <row r="275" spans="1:14" ht="9.75">
      <c r="A275" s="93">
        <f t="shared" si="19"/>
        <v>273</v>
      </c>
      <c r="B275" s="343" t="s">
        <v>476</v>
      </c>
      <c r="C275" s="248"/>
      <c r="D275" s="251"/>
      <c r="E275" s="256">
        <v>146.16666666666666</v>
      </c>
      <c r="F275" s="58"/>
      <c r="G275" s="58"/>
      <c r="H275" s="251"/>
      <c r="I275" s="251"/>
      <c r="J275" s="58"/>
      <c r="K275" s="324"/>
      <c r="L275" s="239">
        <f t="shared" si="23"/>
        <v>146.16666666666666</v>
      </c>
      <c r="M275" s="240">
        <f t="shared" si="20"/>
        <v>0.7500000000000284</v>
      </c>
      <c r="N275" s="82">
        <f t="shared" si="22"/>
        <v>1481.1333333333332</v>
      </c>
    </row>
    <row r="276" spans="1:14" ht="9.75">
      <c r="A276" s="93">
        <f aca="true" t="shared" si="24" ref="A276:A339">A275+1</f>
        <v>274</v>
      </c>
      <c r="B276" s="253" t="s">
        <v>760</v>
      </c>
      <c r="C276" s="58"/>
      <c r="D276" s="251"/>
      <c r="E276" s="58"/>
      <c r="F276" s="251"/>
      <c r="G276" s="251"/>
      <c r="H276" s="251"/>
      <c r="I276" s="58">
        <v>145.4</v>
      </c>
      <c r="J276" s="58"/>
      <c r="K276" s="251"/>
      <c r="L276" s="239">
        <f t="shared" si="23"/>
        <v>145.4</v>
      </c>
      <c r="M276" s="240">
        <f t="shared" si="20"/>
        <v>0.7666666666666515</v>
      </c>
      <c r="N276" s="82">
        <f t="shared" si="22"/>
        <v>1481.8999999999999</v>
      </c>
    </row>
    <row r="277" spans="1:14" ht="9.75">
      <c r="A277" s="93">
        <f t="shared" si="24"/>
        <v>275</v>
      </c>
      <c r="B277" s="251" t="s">
        <v>364</v>
      </c>
      <c r="C277" s="257"/>
      <c r="D277" s="58">
        <v>145.08333333333334</v>
      </c>
      <c r="E277" s="251"/>
      <c r="F277" s="58"/>
      <c r="G277" s="58"/>
      <c r="H277" s="251"/>
      <c r="I277" s="251"/>
      <c r="J277" s="58"/>
      <c r="K277" s="251"/>
      <c r="L277" s="239">
        <f t="shared" si="23"/>
        <v>145.08333333333334</v>
      </c>
      <c r="M277" s="240">
        <f t="shared" si="20"/>
        <v>0.3166666666666629</v>
      </c>
      <c r="N277" s="82">
        <f t="shared" si="22"/>
        <v>1482.2166666666667</v>
      </c>
    </row>
    <row r="278" spans="1:14" ht="9.75">
      <c r="A278" s="93">
        <f t="shared" si="24"/>
        <v>276</v>
      </c>
      <c r="B278" s="253" t="s">
        <v>768</v>
      </c>
      <c r="C278" s="58"/>
      <c r="D278" s="251"/>
      <c r="E278" s="58"/>
      <c r="F278" s="251"/>
      <c r="G278" s="251"/>
      <c r="H278" s="251"/>
      <c r="I278" s="58">
        <v>144.78333333333333</v>
      </c>
      <c r="J278" s="58"/>
      <c r="K278" s="251"/>
      <c r="L278" s="239">
        <f t="shared" si="23"/>
        <v>144.78333333333333</v>
      </c>
      <c r="M278" s="240">
        <f t="shared" si="20"/>
        <v>0.30000000000001137</v>
      </c>
      <c r="N278" s="82">
        <f t="shared" si="22"/>
        <v>1482.5166666666667</v>
      </c>
    </row>
    <row r="279" spans="1:14" ht="9.75">
      <c r="A279" s="93">
        <f t="shared" si="24"/>
        <v>277</v>
      </c>
      <c r="B279" s="251" t="s">
        <v>352</v>
      </c>
      <c r="C279" s="257"/>
      <c r="D279" s="58">
        <v>143.98333333333335</v>
      </c>
      <c r="E279" s="251"/>
      <c r="F279" s="58"/>
      <c r="G279" s="58"/>
      <c r="H279" s="251"/>
      <c r="I279" s="251"/>
      <c r="J279" s="58"/>
      <c r="K279" s="251"/>
      <c r="L279" s="239">
        <f t="shared" si="23"/>
        <v>143.98333333333335</v>
      </c>
      <c r="M279" s="240">
        <f t="shared" si="20"/>
        <v>0.799999999999983</v>
      </c>
      <c r="N279" s="82">
        <f t="shared" si="22"/>
        <v>1483.3166666666666</v>
      </c>
    </row>
    <row r="280" spans="1:14" ht="9.75">
      <c r="A280" s="93">
        <f t="shared" si="24"/>
        <v>278</v>
      </c>
      <c r="B280" s="253" t="s">
        <v>782</v>
      </c>
      <c r="C280" s="58"/>
      <c r="D280" s="251"/>
      <c r="E280" s="58"/>
      <c r="F280" s="251"/>
      <c r="G280" s="251"/>
      <c r="H280" s="251"/>
      <c r="I280" s="58">
        <v>143.18333333333334</v>
      </c>
      <c r="J280" s="58"/>
      <c r="K280" s="251"/>
      <c r="L280" s="239">
        <f t="shared" si="23"/>
        <v>143.18333333333334</v>
      </c>
      <c r="M280" s="240">
        <f t="shared" si="20"/>
        <v>0.8000000000000114</v>
      </c>
      <c r="N280" s="82">
        <f t="shared" si="22"/>
        <v>1484.1166666666666</v>
      </c>
    </row>
    <row r="281" spans="1:14" ht="9.75">
      <c r="A281" s="93">
        <f t="shared" si="24"/>
        <v>279</v>
      </c>
      <c r="B281" s="291" t="s">
        <v>529</v>
      </c>
      <c r="C281" s="255"/>
      <c r="D281" s="251"/>
      <c r="E281" s="256">
        <v>139.36666666666667</v>
      </c>
      <c r="F281" s="58"/>
      <c r="G281" s="58"/>
      <c r="H281" s="251"/>
      <c r="I281" s="251"/>
      <c r="J281" s="58"/>
      <c r="K281" s="251"/>
      <c r="L281" s="239">
        <f t="shared" si="23"/>
        <v>139.36666666666667</v>
      </c>
      <c r="M281" s="240">
        <f t="shared" si="20"/>
        <v>3.816666666666663</v>
      </c>
      <c r="N281" s="82">
        <f t="shared" si="22"/>
        <v>1487.9333333333334</v>
      </c>
    </row>
    <row r="282" spans="1:14" ht="9.75">
      <c r="A282" s="93">
        <f t="shared" si="24"/>
        <v>280</v>
      </c>
      <c r="B282" s="343" t="s">
        <v>633</v>
      </c>
      <c r="C282" s="251"/>
      <c r="D282" s="249"/>
      <c r="E282" s="257"/>
      <c r="F282" s="248"/>
      <c r="G282" s="58">
        <v>139.06666666666666</v>
      </c>
      <c r="H282" s="251"/>
      <c r="I282" s="251"/>
      <c r="J282" s="58"/>
      <c r="K282" s="251"/>
      <c r="L282" s="239">
        <f t="shared" si="23"/>
        <v>139.06666666666666</v>
      </c>
      <c r="M282" s="240">
        <f t="shared" si="20"/>
        <v>0.30000000000001137</v>
      </c>
      <c r="N282" s="82">
        <f t="shared" si="22"/>
        <v>1488.2333333333333</v>
      </c>
    </row>
    <row r="283" spans="1:14" ht="9.75">
      <c r="A283" s="93">
        <f t="shared" si="24"/>
        <v>281</v>
      </c>
      <c r="B283" s="291" t="s">
        <v>180</v>
      </c>
      <c r="C283" s="249">
        <v>137.8</v>
      </c>
      <c r="D283" s="58"/>
      <c r="E283" s="251"/>
      <c r="F283" s="58"/>
      <c r="G283" s="58"/>
      <c r="H283" s="251"/>
      <c r="I283" s="251"/>
      <c r="J283" s="58"/>
      <c r="K283" s="251"/>
      <c r="L283" s="239">
        <f t="shared" si="23"/>
        <v>137.8</v>
      </c>
      <c r="M283" s="240">
        <f t="shared" si="20"/>
        <v>1.2666666666666515</v>
      </c>
      <c r="N283" s="82">
        <f t="shared" si="22"/>
        <v>1489.5</v>
      </c>
    </row>
    <row r="284" spans="1:14" ht="9.75">
      <c r="A284" s="93">
        <f t="shared" si="24"/>
        <v>282</v>
      </c>
      <c r="B284" s="253" t="s">
        <v>770</v>
      </c>
      <c r="C284" s="58"/>
      <c r="D284" s="251"/>
      <c r="E284" s="58"/>
      <c r="F284" s="251"/>
      <c r="G284" s="251"/>
      <c r="H284" s="251"/>
      <c r="I284" s="58">
        <v>133.13333333333333</v>
      </c>
      <c r="J284" s="58"/>
      <c r="K284" s="251"/>
      <c r="L284" s="239">
        <f t="shared" si="23"/>
        <v>133.13333333333333</v>
      </c>
      <c r="M284" s="240">
        <f t="shared" si="20"/>
        <v>4.666666666666686</v>
      </c>
      <c r="N284" s="82">
        <f t="shared" si="22"/>
        <v>1494.1666666666665</v>
      </c>
    </row>
    <row r="285" spans="1:14" ht="9.75">
      <c r="A285" s="93">
        <f t="shared" si="24"/>
        <v>283</v>
      </c>
      <c r="B285" s="343" t="s">
        <v>478</v>
      </c>
      <c r="C285" s="248"/>
      <c r="D285" s="251"/>
      <c r="E285" s="256">
        <v>131.88333333333333</v>
      </c>
      <c r="F285" s="58"/>
      <c r="G285" s="58"/>
      <c r="H285" s="251"/>
      <c r="I285" s="251"/>
      <c r="J285" s="58"/>
      <c r="K285" s="251"/>
      <c r="L285" s="239">
        <f t="shared" si="23"/>
        <v>131.88333333333333</v>
      </c>
      <c r="M285" s="240">
        <f t="shared" si="20"/>
        <v>1.25</v>
      </c>
      <c r="N285" s="82">
        <f t="shared" si="22"/>
        <v>1495.4166666666665</v>
      </c>
    </row>
    <row r="286" spans="1:14" ht="9.75">
      <c r="A286" s="93">
        <f t="shared" si="24"/>
        <v>284</v>
      </c>
      <c r="B286" s="253" t="s">
        <v>565</v>
      </c>
      <c r="C286" s="253"/>
      <c r="D286" s="253"/>
      <c r="E286" s="253"/>
      <c r="F286" s="237">
        <v>130.5</v>
      </c>
      <c r="G286" s="58"/>
      <c r="H286" s="251"/>
      <c r="I286" s="251"/>
      <c r="J286" s="58"/>
      <c r="K286" s="251"/>
      <c r="L286" s="239">
        <f t="shared" si="23"/>
        <v>130.5</v>
      </c>
      <c r="M286" s="240">
        <f t="shared" si="20"/>
        <v>1.3833333333333258</v>
      </c>
      <c r="N286" s="82">
        <f t="shared" si="22"/>
        <v>1496.8</v>
      </c>
    </row>
    <row r="287" spans="1:14" ht="9.75">
      <c r="A287" s="93">
        <f t="shared" si="24"/>
        <v>285</v>
      </c>
      <c r="B287" s="244" t="s">
        <v>846</v>
      </c>
      <c r="C287" s="324"/>
      <c r="D287" s="324"/>
      <c r="E287" s="324"/>
      <c r="F287" s="273"/>
      <c r="G287" s="273"/>
      <c r="H287" s="324"/>
      <c r="I287" s="324"/>
      <c r="J287" s="58">
        <v>130.28333333333333</v>
      </c>
      <c r="K287" s="251"/>
      <c r="L287" s="239">
        <f t="shared" si="23"/>
        <v>130.28333333333333</v>
      </c>
      <c r="M287" s="240">
        <f t="shared" si="20"/>
        <v>0.21666666666666856</v>
      </c>
      <c r="N287" s="82">
        <f t="shared" si="22"/>
        <v>1497.0166666666667</v>
      </c>
    </row>
    <row r="288" spans="1:14" ht="9.75">
      <c r="A288" s="93">
        <f t="shared" si="24"/>
        <v>286</v>
      </c>
      <c r="B288" s="291" t="s">
        <v>183</v>
      </c>
      <c r="C288" s="249">
        <v>125.55</v>
      </c>
      <c r="D288" s="58"/>
      <c r="E288" s="251"/>
      <c r="F288" s="58"/>
      <c r="G288" s="58"/>
      <c r="H288" s="251"/>
      <c r="I288" s="251"/>
      <c r="J288" s="58"/>
      <c r="K288" s="251"/>
      <c r="L288" s="239">
        <f t="shared" si="23"/>
        <v>125.55</v>
      </c>
      <c r="M288" s="240">
        <f t="shared" si="20"/>
        <v>4.733333333333334</v>
      </c>
      <c r="N288" s="82">
        <f t="shared" si="22"/>
        <v>1501.75</v>
      </c>
    </row>
    <row r="289" spans="1:14" ht="9.75">
      <c r="A289" s="93">
        <f t="shared" si="24"/>
        <v>287</v>
      </c>
      <c r="B289" s="343" t="s">
        <v>150</v>
      </c>
      <c r="C289" s="249">
        <v>121.91666666666669</v>
      </c>
      <c r="D289" s="250"/>
      <c r="E289" s="251"/>
      <c r="F289" s="58"/>
      <c r="G289" s="58"/>
      <c r="H289" s="251"/>
      <c r="I289" s="251"/>
      <c r="J289" s="58"/>
      <c r="K289" s="324"/>
      <c r="L289" s="239">
        <f t="shared" si="23"/>
        <v>121.91666666666669</v>
      </c>
      <c r="M289" s="240">
        <f t="shared" si="20"/>
        <v>3.6333333333333115</v>
      </c>
      <c r="N289" s="82">
        <f t="shared" si="22"/>
        <v>1505.3833333333332</v>
      </c>
    </row>
    <row r="290" spans="1:14" ht="9.75">
      <c r="A290" s="93">
        <f t="shared" si="24"/>
        <v>288</v>
      </c>
      <c r="B290" s="343" t="s">
        <v>326</v>
      </c>
      <c r="C290" s="257"/>
      <c r="D290" s="58">
        <v>120.5</v>
      </c>
      <c r="E290" s="257"/>
      <c r="F290" s="249"/>
      <c r="G290" s="58"/>
      <c r="H290" s="251"/>
      <c r="I290" s="251"/>
      <c r="J290" s="58"/>
      <c r="K290" s="251"/>
      <c r="L290" s="239">
        <f t="shared" si="23"/>
        <v>120.5</v>
      </c>
      <c r="M290" s="240">
        <f t="shared" si="20"/>
        <v>1.4166666666666856</v>
      </c>
      <c r="N290" s="82">
        <f t="shared" si="22"/>
        <v>1506.8</v>
      </c>
    </row>
    <row r="291" spans="1:14" ht="9.75">
      <c r="A291" s="93">
        <f t="shared" si="24"/>
        <v>289</v>
      </c>
      <c r="B291" s="344" t="s">
        <v>724</v>
      </c>
      <c r="C291" s="259"/>
      <c r="D291" s="58"/>
      <c r="E291" s="319"/>
      <c r="F291" s="319"/>
      <c r="G291" s="58"/>
      <c r="H291" s="252">
        <v>120.5</v>
      </c>
      <c r="I291" s="251"/>
      <c r="J291" s="58"/>
      <c r="K291" s="324"/>
      <c r="L291" s="239">
        <f t="shared" si="23"/>
        <v>120.5</v>
      </c>
      <c r="M291" s="240">
        <f t="shared" si="20"/>
        <v>0</v>
      </c>
      <c r="N291" s="82">
        <f t="shared" si="22"/>
        <v>1506.8</v>
      </c>
    </row>
    <row r="292" spans="1:14" ht="9.75">
      <c r="A292" s="93">
        <f t="shared" si="24"/>
        <v>290</v>
      </c>
      <c r="B292" s="291" t="s">
        <v>185</v>
      </c>
      <c r="C292" s="249">
        <v>119</v>
      </c>
      <c r="D292" s="58"/>
      <c r="E292" s="251"/>
      <c r="F292" s="58"/>
      <c r="G292" s="58"/>
      <c r="H292" s="251"/>
      <c r="I292" s="251"/>
      <c r="J292" s="58"/>
      <c r="K292" s="251"/>
      <c r="L292" s="239">
        <f t="shared" si="23"/>
        <v>119</v>
      </c>
      <c r="M292" s="240">
        <f t="shared" si="20"/>
        <v>1.5</v>
      </c>
      <c r="N292" s="82">
        <f t="shared" si="22"/>
        <v>1508.3</v>
      </c>
    </row>
    <row r="293" spans="1:14" ht="9.75">
      <c r="A293" s="93">
        <f t="shared" si="24"/>
        <v>291</v>
      </c>
      <c r="B293" s="251" t="s">
        <v>379</v>
      </c>
      <c r="C293" s="257"/>
      <c r="D293" s="58">
        <v>54.05</v>
      </c>
      <c r="E293" s="251"/>
      <c r="F293" s="58"/>
      <c r="G293" s="58"/>
      <c r="H293" s="252">
        <v>64.58333333333333</v>
      </c>
      <c r="I293" s="251"/>
      <c r="J293" s="58"/>
      <c r="K293" s="251"/>
      <c r="L293" s="239">
        <f t="shared" si="23"/>
        <v>118.63333333333333</v>
      </c>
      <c r="M293" s="240">
        <f t="shared" si="20"/>
        <v>0.36666666666667425</v>
      </c>
      <c r="N293" s="82">
        <f t="shared" si="22"/>
        <v>1508.6666666666665</v>
      </c>
    </row>
    <row r="294" spans="1:14" ht="9.75">
      <c r="A294" s="93">
        <f t="shared" si="24"/>
        <v>292</v>
      </c>
      <c r="B294" s="242" t="s">
        <v>847</v>
      </c>
      <c r="C294" s="324"/>
      <c r="D294" s="324"/>
      <c r="E294" s="324"/>
      <c r="F294" s="273"/>
      <c r="G294" s="273"/>
      <c r="H294" s="324"/>
      <c r="I294" s="324"/>
      <c r="J294" s="58">
        <v>117.23333333333333</v>
      </c>
      <c r="K294" s="251"/>
      <c r="L294" s="239">
        <f t="shared" si="23"/>
        <v>117.23333333333333</v>
      </c>
      <c r="M294" s="240">
        <f t="shared" si="20"/>
        <v>1.3999999999999915</v>
      </c>
      <c r="N294" s="82">
        <f t="shared" si="22"/>
        <v>1510.0666666666666</v>
      </c>
    </row>
    <row r="295" spans="1:14" ht="9.75">
      <c r="A295" s="93">
        <f t="shared" si="24"/>
        <v>293</v>
      </c>
      <c r="B295" s="343" t="s">
        <v>151</v>
      </c>
      <c r="C295" s="249">
        <v>116.84999999999998</v>
      </c>
      <c r="D295" s="58"/>
      <c r="E295" s="251"/>
      <c r="F295" s="58"/>
      <c r="G295" s="58"/>
      <c r="H295" s="251"/>
      <c r="I295" s="251"/>
      <c r="J295" s="58"/>
      <c r="K295" s="251"/>
      <c r="L295" s="239">
        <f t="shared" si="23"/>
        <v>116.84999999999998</v>
      </c>
      <c r="M295" s="240">
        <f t="shared" si="20"/>
        <v>0.3833333333333542</v>
      </c>
      <c r="N295" s="82">
        <f t="shared" si="22"/>
        <v>1510.45</v>
      </c>
    </row>
    <row r="296" spans="1:14" ht="9.75">
      <c r="A296" s="93">
        <f t="shared" si="24"/>
        <v>294</v>
      </c>
      <c r="B296" s="291" t="s">
        <v>230</v>
      </c>
      <c r="C296" s="249">
        <v>116.66666666666667</v>
      </c>
      <c r="D296" s="250"/>
      <c r="E296" s="251"/>
      <c r="F296" s="249"/>
      <c r="G296" s="58"/>
      <c r="H296" s="251"/>
      <c r="I296" s="251"/>
      <c r="J296" s="58"/>
      <c r="K296" s="251"/>
      <c r="L296" s="239">
        <f t="shared" si="23"/>
        <v>116.66666666666667</v>
      </c>
      <c r="M296" s="240">
        <f t="shared" si="20"/>
        <v>0.1833333333333087</v>
      </c>
      <c r="N296" s="82">
        <f t="shared" si="22"/>
        <v>1510.6333333333332</v>
      </c>
    </row>
    <row r="297" spans="1:14" ht="9.75">
      <c r="A297" s="93">
        <f t="shared" si="24"/>
        <v>295</v>
      </c>
      <c r="B297" s="251" t="s">
        <v>355</v>
      </c>
      <c r="C297" s="257"/>
      <c r="D297" s="58">
        <v>116.64999999999999</v>
      </c>
      <c r="E297" s="251"/>
      <c r="F297" s="58"/>
      <c r="G297" s="58"/>
      <c r="H297" s="251"/>
      <c r="I297" s="251"/>
      <c r="J297" s="249"/>
      <c r="K297" s="251"/>
      <c r="L297" s="239">
        <f t="shared" si="23"/>
        <v>116.64999999999999</v>
      </c>
      <c r="M297" s="240">
        <f>L296-L297</f>
        <v>0.01666666666667993</v>
      </c>
      <c r="N297" s="82">
        <f>$L$4-L297</f>
        <v>1510.6499999999999</v>
      </c>
    </row>
    <row r="298" spans="1:14" ht="9.75">
      <c r="A298" s="93">
        <f t="shared" si="24"/>
        <v>296</v>
      </c>
      <c r="B298" s="253" t="s">
        <v>573</v>
      </c>
      <c r="C298" s="253"/>
      <c r="D298" s="253"/>
      <c r="E298" s="253"/>
      <c r="F298" s="237">
        <v>49.03333333333333</v>
      </c>
      <c r="G298" s="249">
        <v>65.56666666666666</v>
      </c>
      <c r="H298" s="251"/>
      <c r="I298" s="251"/>
      <c r="J298" s="58"/>
      <c r="K298" s="251"/>
      <c r="L298" s="239">
        <f t="shared" si="23"/>
        <v>114.6</v>
      </c>
      <c r="M298" s="240">
        <f>L297-L298</f>
        <v>2.049999999999997</v>
      </c>
      <c r="N298" s="82">
        <f>$L$4-L298</f>
        <v>1512.7</v>
      </c>
    </row>
    <row r="299" spans="1:14" ht="9.75">
      <c r="A299" s="93">
        <f t="shared" si="24"/>
        <v>297</v>
      </c>
      <c r="B299" s="319" t="s">
        <v>551</v>
      </c>
      <c r="C299" s="319"/>
      <c r="D299" s="319"/>
      <c r="E299" s="319"/>
      <c r="F299" s="237">
        <v>108.63333333333331</v>
      </c>
      <c r="G299" s="58"/>
      <c r="H299" s="251"/>
      <c r="I299" s="251"/>
      <c r="J299" s="58"/>
      <c r="K299" s="251"/>
      <c r="L299" s="239">
        <f t="shared" si="23"/>
        <v>108.63333333333331</v>
      </c>
      <c r="M299" s="240">
        <f>L298-L299</f>
        <v>5.966666666666683</v>
      </c>
      <c r="N299" s="82">
        <f>$L$4-L299</f>
        <v>1518.6666666666667</v>
      </c>
    </row>
    <row r="300" spans="1:14" ht="9.75">
      <c r="A300" s="93">
        <f t="shared" si="24"/>
        <v>298</v>
      </c>
      <c r="B300" s="253" t="s">
        <v>668</v>
      </c>
      <c r="C300" s="251"/>
      <c r="D300" s="255"/>
      <c r="E300" s="256"/>
      <c r="F300" s="58"/>
      <c r="G300" s="249">
        <v>40</v>
      </c>
      <c r="H300" s="251"/>
      <c r="I300" s="58">
        <v>68.46666666666667</v>
      </c>
      <c r="J300" s="58"/>
      <c r="K300" s="251"/>
      <c r="L300" s="239">
        <f t="shared" si="23"/>
        <v>108.46666666666667</v>
      </c>
      <c r="M300" s="240">
        <f>L299-L300</f>
        <v>0.16666666666664298</v>
      </c>
      <c r="N300" s="82">
        <f>$L$4-L300</f>
        <v>1518.8333333333333</v>
      </c>
    </row>
    <row r="301" spans="1:14" ht="9.75">
      <c r="A301" s="93">
        <f t="shared" si="24"/>
        <v>299</v>
      </c>
      <c r="B301" s="251" t="s">
        <v>358</v>
      </c>
      <c r="C301" s="257"/>
      <c r="D301" s="58">
        <v>105.18333333333335</v>
      </c>
      <c r="E301" s="257"/>
      <c r="F301" s="58"/>
      <c r="G301" s="58"/>
      <c r="H301" s="251"/>
      <c r="I301" s="251"/>
      <c r="J301" s="58"/>
      <c r="K301" s="324"/>
      <c r="L301" s="239">
        <f t="shared" si="23"/>
        <v>105.18333333333335</v>
      </c>
      <c r="M301" s="240">
        <f>L300-L301</f>
        <v>3.2833333333333172</v>
      </c>
      <c r="N301" s="82">
        <f>$L$4-L301</f>
        <v>1522.1166666666666</v>
      </c>
    </row>
    <row r="302" spans="1:14" ht="9.75">
      <c r="A302" s="93">
        <f t="shared" si="24"/>
        <v>300</v>
      </c>
      <c r="B302" s="291" t="s">
        <v>288</v>
      </c>
      <c r="C302" s="58">
        <v>105.16666666666671</v>
      </c>
      <c r="D302" s="58"/>
      <c r="E302" s="319"/>
      <c r="F302" s="58"/>
      <c r="G302" s="58"/>
      <c r="H302" s="251"/>
      <c r="I302" s="251"/>
      <c r="J302" s="58"/>
      <c r="K302" s="251"/>
      <c r="L302" s="239">
        <f t="shared" si="23"/>
        <v>105.16666666666671</v>
      </c>
      <c r="M302" s="240">
        <f aca="true" t="shared" si="25" ref="M302:M319">L301-L302</f>
        <v>0.016666666666637298</v>
      </c>
      <c r="N302" s="82">
        <f aca="true" t="shared" si="26" ref="N302:N319">$L$4-L302</f>
        <v>1522.1333333333332</v>
      </c>
    </row>
    <row r="303" spans="1:14" ht="9.75">
      <c r="A303" s="93">
        <f t="shared" si="24"/>
        <v>301</v>
      </c>
      <c r="B303" s="242" t="s">
        <v>845</v>
      </c>
      <c r="C303" s="324"/>
      <c r="D303" s="324"/>
      <c r="E303" s="324"/>
      <c r="F303" s="273"/>
      <c r="G303" s="273"/>
      <c r="H303" s="324"/>
      <c r="I303" s="324"/>
      <c r="J303" s="58">
        <v>105.11666666666667</v>
      </c>
      <c r="K303" s="251"/>
      <c r="L303" s="239">
        <f t="shared" si="23"/>
        <v>105.11666666666667</v>
      </c>
      <c r="M303" s="240">
        <f t="shared" si="25"/>
        <v>0.05000000000003979</v>
      </c>
      <c r="N303" s="82">
        <f t="shared" si="26"/>
        <v>1522.1833333333334</v>
      </c>
    </row>
    <row r="304" spans="1:14" ht="9.75">
      <c r="A304" s="93">
        <f t="shared" si="24"/>
        <v>302</v>
      </c>
      <c r="B304" s="253" t="s">
        <v>568</v>
      </c>
      <c r="C304" s="253"/>
      <c r="D304" s="253"/>
      <c r="E304" s="253"/>
      <c r="F304" s="237">
        <v>104.33333333333334</v>
      </c>
      <c r="G304" s="58"/>
      <c r="H304" s="251"/>
      <c r="I304" s="251"/>
      <c r="J304" s="58"/>
      <c r="K304" s="251"/>
      <c r="L304" s="239">
        <f t="shared" si="23"/>
        <v>104.33333333333334</v>
      </c>
      <c r="M304" s="240">
        <f t="shared" si="25"/>
        <v>0.7833333333333314</v>
      </c>
      <c r="N304" s="82">
        <f t="shared" si="26"/>
        <v>1522.9666666666667</v>
      </c>
    </row>
    <row r="305" spans="1:14" ht="9.75">
      <c r="A305" s="93">
        <f t="shared" si="24"/>
        <v>303</v>
      </c>
      <c r="B305" s="253" t="s">
        <v>658</v>
      </c>
      <c r="C305" s="251"/>
      <c r="D305" s="255"/>
      <c r="E305" s="256"/>
      <c r="F305" s="58"/>
      <c r="G305" s="249">
        <v>103.5</v>
      </c>
      <c r="H305" s="251"/>
      <c r="I305" s="251"/>
      <c r="J305" s="58"/>
      <c r="K305" s="251"/>
      <c r="L305" s="239">
        <f t="shared" si="23"/>
        <v>103.5</v>
      </c>
      <c r="M305" s="240">
        <f t="shared" si="25"/>
        <v>0.8333333333333428</v>
      </c>
      <c r="N305" s="82">
        <f t="shared" si="26"/>
        <v>1523.8</v>
      </c>
    </row>
    <row r="306" spans="1:14" ht="9.75">
      <c r="A306" s="93">
        <f t="shared" si="24"/>
        <v>304</v>
      </c>
      <c r="B306" s="342" t="s">
        <v>720</v>
      </c>
      <c r="C306" s="352"/>
      <c r="D306" s="58"/>
      <c r="E306" s="319"/>
      <c r="F306" s="319"/>
      <c r="G306" s="58"/>
      <c r="H306" s="58">
        <v>101.93333333333331</v>
      </c>
      <c r="I306" s="251"/>
      <c r="J306" s="58"/>
      <c r="K306" s="324"/>
      <c r="L306" s="239">
        <f t="shared" si="23"/>
        <v>101.93333333333331</v>
      </c>
      <c r="M306" s="240">
        <f t="shared" si="25"/>
        <v>1.5666666666666913</v>
      </c>
      <c r="N306" s="82">
        <f t="shared" si="26"/>
        <v>1525.3666666666666</v>
      </c>
    </row>
    <row r="307" spans="1:14" ht="9.75">
      <c r="A307" s="93">
        <f t="shared" si="24"/>
        <v>305</v>
      </c>
      <c r="B307" s="343" t="s">
        <v>155</v>
      </c>
      <c r="C307" s="249">
        <v>101.80000000000003</v>
      </c>
      <c r="D307" s="250"/>
      <c r="E307" s="251"/>
      <c r="F307" s="58"/>
      <c r="G307" s="58"/>
      <c r="H307" s="251"/>
      <c r="I307" s="251"/>
      <c r="J307" s="58"/>
      <c r="K307" s="251"/>
      <c r="L307" s="239">
        <f t="shared" si="23"/>
        <v>101.80000000000003</v>
      </c>
      <c r="M307" s="240">
        <f t="shared" si="25"/>
        <v>0.13333333333328312</v>
      </c>
      <c r="N307" s="82">
        <f t="shared" si="26"/>
        <v>1525.5</v>
      </c>
    </row>
    <row r="308" spans="1:14" ht="9.75">
      <c r="A308" s="93">
        <f t="shared" si="24"/>
        <v>306</v>
      </c>
      <c r="B308" s="253" t="s">
        <v>663</v>
      </c>
      <c r="C308" s="251"/>
      <c r="D308" s="255"/>
      <c r="E308" s="256"/>
      <c r="F308" s="58"/>
      <c r="G308" s="249">
        <v>58.099999999999994</v>
      </c>
      <c r="H308" s="58">
        <v>40</v>
      </c>
      <c r="I308" s="251"/>
      <c r="J308" s="58"/>
      <c r="K308" s="251"/>
      <c r="L308" s="239">
        <f t="shared" si="23"/>
        <v>98.1</v>
      </c>
      <c r="M308" s="240">
        <f t="shared" si="25"/>
        <v>3.7000000000000313</v>
      </c>
      <c r="N308" s="82">
        <f t="shared" si="26"/>
        <v>1529.2</v>
      </c>
    </row>
    <row r="309" spans="1:14" ht="9.75">
      <c r="A309" s="93">
        <f t="shared" si="24"/>
        <v>307</v>
      </c>
      <c r="B309" s="251" t="s">
        <v>374</v>
      </c>
      <c r="C309" s="257"/>
      <c r="D309" s="58">
        <v>97.13333333333331</v>
      </c>
      <c r="E309" s="251"/>
      <c r="F309" s="58"/>
      <c r="G309" s="58"/>
      <c r="H309" s="251"/>
      <c r="I309" s="251"/>
      <c r="J309" s="58"/>
      <c r="K309" s="251"/>
      <c r="L309" s="239">
        <f t="shared" si="23"/>
        <v>97.13333333333331</v>
      </c>
      <c r="M309" s="240">
        <f t="shared" si="25"/>
        <v>0.9666666666666828</v>
      </c>
      <c r="N309" s="82">
        <f t="shared" si="26"/>
        <v>1530.1666666666667</v>
      </c>
    </row>
    <row r="310" spans="1:14" ht="9.75">
      <c r="A310" s="93">
        <f t="shared" si="24"/>
        <v>308</v>
      </c>
      <c r="B310" s="253" t="s">
        <v>482</v>
      </c>
      <c r="C310" s="248"/>
      <c r="D310" s="251"/>
      <c r="E310" s="256">
        <v>94.48333333333333</v>
      </c>
      <c r="F310" s="58"/>
      <c r="G310" s="58"/>
      <c r="H310" s="251"/>
      <c r="I310" s="251"/>
      <c r="J310" s="58"/>
      <c r="K310" s="251"/>
      <c r="L310" s="239">
        <f t="shared" si="23"/>
        <v>94.48333333333333</v>
      </c>
      <c r="M310" s="240">
        <f t="shared" si="25"/>
        <v>2.6499999999999773</v>
      </c>
      <c r="N310" s="82">
        <f t="shared" si="26"/>
        <v>1532.8166666666666</v>
      </c>
    </row>
    <row r="311" spans="1:14" ht="9.75">
      <c r="A311" s="93">
        <f t="shared" si="24"/>
        <v>309</v>
      </c>
      <c r="B311" s="344" t="s">
        <v>725</v>
      </c>
      <c r="C311" s="350"/>
      <c r="D311" s="58"/>
      <c r="E311" s="319"/>
      <c r="F311" s="319"/>
      <c r="G311" s="58"/>
      <c r="H311" s="252">
        <v>94.33333333333334</v>
      </c>
      <c r="I311" s="251"/>
      <c r="J311" s="58"/>
      <c r="K311" s="251"/>
      <c r="L311" s="239">
        <f t="shared" si="23"/>
        <v>94.33333333333334</v>
      </c>
      <c r="M311" s="240">
        <f t="shared" si="25"/>
        <v>0.14999999999999147</v>
      </c>
      <c r="N311" s="82">
        <f t="shared" si="26"/>
        <v>1532.9666666666667</v>
      </c>
    </row>
    <row r="312" spans="1:14" ht="9.75">
      <c r="A312" s="93">
        <f t="shared" si="24"/>
        <v>310</v>
      </c>
      <c r="B312" s="253" t="s">
        <v>659</v>
      </c>
      <c r="C312" s="251"/>
      <c r="D312" s="255"/>
      <c r="E312" s="256"/>
      <c r="F312" s="58"/>
      <c r="G312" s="249">
        <v>91.06666666666668</v>
      </c>
      <c r="H312" s="251"/>
      <c r="I312" s="251"/>
      <c r="J312" s="58"/>
      <c r="K312" s="251"/>
      <c r="L312" s="239">
        <f t="shared" si="23"/>
        <v>91.06666666666668</v>
      </c>
      <c r="M312" s="240">
        <f t="shared" si="25"/>
        <v>3.2666666666666657</v>
      </c>
      <c r="N312" s="82">
        <f t="shared" si="26"/>
        <v>1536.2333333333333</v>
      </c>
    </row>
    <row r="313" spans="1:14" ht="9.75">
      <c r="A313" s="93">
        <f t="shared" si="24"/>
        <v>311</v>
      </c>
      <c r="B313" s="251" t="s">
        <v>359</v>
      </c>
      <c r="C313" s="257"/>
      <c r="D313" s="58">
        <v>88.94999999999999</v>
      </c>
      <c r="E313" s="251"/>
      <c r="F313" s="58"/>
      <c r="G313" s="58"/>
      <c r="H313" s="251"/>
      <c r="I313" s="251"/>
      <c r="J313" s="58"/>
      <c r="K313" s="251"/>
      <c r="L313" s="239">
        <f t="shared" si="23"/>
        <v>88.94999999999999</v>
      </c>
      <c r="M313" s="240">
        <f t="shared" si="25"/>
        <v>2.1166666666666885</v>
      </c>
      <c r="N313" s="82">
        <f t="shared" si="26"/>
        <v>1538.35</v>
      </c>
    </row>
    <row r="314" spans="1:14" ht="9.75">
      <c r="A314" s="93">
        <f t="shared" si="24"/>
        <v>312</v>
      </c>
      <c r="B314" s="291" t="s">
        <v>238</v>
      </c>
      <c r="C314" s="249">
        <v>88.68333333333335</v>
      </c>
      <c r="D314" s="58"/>
      <c r="E314" s="251"/>
      <c r="F314" s="58"/>
      <c r="G314" s="58"/>
      <c r="H314" s="251"/>
      <c r="I314" s="251"/>
      <c r="J314" s="58"/>
      <c r="K314" s="251"/>
      <c r="L314" s="239">
        <f t="shared" si="23"/>
        <v>88.68333333333335</v>
      </c>
      <c r="M314" s="240">
        <f t="shared" si="25"/>
        <v>0.2666666666666373</v>
      </c>
      <c r="N314" s="82">
        <f t="shared" si="26"/>
        <v>1538.6166666666666</v>
      </c>
    </row>
    <row r="315" spans="1:14" ht="9.75">
      <c r="A315" s="93">
        <f t="shared" si="24"/>
        <v>313</v>
      </c>
      <c r="B315" s="319" t="s">
        <v>648</v>
      </c>
      <c r="C315" s="251"/>
      <c r="D315" s="254"/>
      <c r="E315" s="254"/>
      <c r="F315" s="237"/>
      <c r="G315" s="248">
        <v>88.35</v>
      </c>
      <c r="H315" s="251"/>
      <c r="I315" s="251"/>
      <c r="J315" s="58"/>
      <c r="K315" s="251"/>
      <c r="L315" s="239">
        <f t="shared" si="23"/>
        <v>88.35</v>
      </c>
      <c r="M315" s="240">
        <f t="shared" si="25"/>
        <v>0.333333333333357</v>
      </c>
      <c r="N315" s="82">
        <f t="shared" si="26"/>
        <v>1538.95</v>
      </c>
    </row>
    <row r="316" spans="1:14" ht="9.75">
      <c r="A316" s="93">
        <f t="shared" si="24"/>
        <v>314</v>
      </c>
      <c r="B316" s="291" t="s">
        <v>270</v>
      </c>
      <c r="C316" s="249">
        <v>45</v>
      </c>
      <c r="D316" s="250"/>
      <c r="E316" s="251"/>
      <c r="F316" s="58"/>
      <c r="G316" s="58"/>
      <c r="H316" s="58">
        <v>40</v>
      </c>
      <c r="I316" s="251"/>
      <c r="J316" s="58"/>
      <c r="K316" s="251"/>
      <c r="L316" s="239">
        <f t="shared" si="23"/>
        <v>85</v>
      </c>
      <c r="M316" s="240">
        <f t="shared" si="25"/>
        <v>3.3499999999999943</v>
      </c>
      <c r="N316" s="82">
        <f t="shared" si="26"/>
        <v>1542.3</v>
      </c>
    </row>
    <row r="317" spans="1:14" ht="9.75">
      <c r="A317" s="93">
        <f t="shared" si="24"/>
        <v>315</v>
      </c>
      <c r="B317" s="253" t="s">
        <v>510</v>
      </c>
      <c r="C317" s="259"/>
      <c r="D317" s="251"/>
      <c r="E317" s="256">
        <v>82.28333333333333</v>
      </c>
      <c r="F317" s="58"/>
      <c r="G317" s="58"/>
      <c r="H317" s="251"/>
      <c r="I317" s="251"/>
      <c r="J317" s="58"/>
      <c r="K317" s="251"/>
      <c r="L317" s="239">
        <f t="shared" si="23"/>
        <v>82.28333333333333</v>
      </c>
      <c r="M317" s="240">
        <f t="shared" si="25"/>
        <v>2.7166666666666686</v>
      </c>
      <c r="N317" s="82">
        <f t="shared" si="26"/>
        <v>1545.0166666666667</v>
      </c>
    </row>
    <row r="318" spans="1:14" ht="9.75">
      <c r="A318" s="93">
        <f t="shared" si="24"/>
        <v>316</v>
      </c>
      <c r="B318" s="253" t="s">
        <v>649</v>
      </c>
      <c r="C318" s="251"/>
      <c r="D318" s="254"/>
      <c r="E318" s="254"/>
      <c r="F318" s="237"/>
      <c r="G318" s="248">
        <v>81.66666666666667</v>
      </c>
      <c r="H318" s="251"/>
      <c r="I318" s="251"/>
      <c r="J318" s="58"/>
      <c r="K318" s="251"/>
      <c r="L318" s="239">
        <f t="shared" si="23"/>
        <v>81.66666666666667</v>
      </c>
      <c r="M318" s="240">
        <f t="shared" si="25"/>
        <v>0.61666666666666</v>
      </c>
      <c r="N318" s="82">
        <f t="shared" si="26"/>
        <v>1545.6333333333332</v>
      </c>
    </row>
    <row r="319" spans="1:14" ht="9.75">
      <c r="A319" s="93">
        <f t="shared" si="24"/>
        <v>317</v>
      </c>
      <c r="B319" s="275" t="s">
        <v>836</v>
      </c>
      <c r="C319" s="324"/>
      <c r="D319" s="324"/>
      <c r="E319" s="324"/>
      <c r="F319" s="273"/>
      <c r="G319" s="273"/>
      <c r="H319" s="324"/>
      <c r="I319" s="324"/>
      <c r="J319" s="58">
        <v>80.81666666666668</v>
      </c>
      <c r="K319" s="251"/>
      <c r="L319" s="239">
        <f t="shared" si="23"/>
        <v>80.81666666666668</v>
      </c>
      <c r="M319" s="240">
        <f t="shared" si="25"/>
        <v>0.8499999999999943</v>
      </c>
      <c r="N319" s="82">
        <f t="shared" si="26"/>
        <v>1546.4833333333333</v>
      </c>
    </row>
    <row r="320" spans="1:14" ht="9.75">
      <c r="A320" s="93">
        <f t="shared" si="24"/>
        <v>318</v>
      </c>
      <c r="B320" s="343" t="s">
        <v>636</v>
      </c>
      <c r="C320" s="251"/>
      <c r="D320" s="249"/>
      <c r="E320" s="257"/>
      <c r="F320" s="248"/>
      <c r="G320" s="58">
        <v>80</v>
      </c>
      <c r="H320" s="251"/>
      <c r="I320" s="251"/>
      <c r="J320" s="251"/>
      <c r="K320" s="251"/>
      <c r="L320" s="239">
        <f t="shared" si="23"/>
        <v>80</v>
      </c>
      <c r="M320" s="240">
        <f aca="true" t="shared" si="27" ref="M320:M341">L319-L320</f>
        <v>0.8166666666666771</v>
      </c>
      <c r="N320" s="82">
        <f aca="true" t="shared" si="28" ref="N320:N341">$L$4-L320</f>
        <v>1547.3</v>
      </c>
    </row>
    <row r="321" spans="1:14" ht="9.75">
      <c r="A321" s="93">
        <f t="shared" si="24"/>
        <v>319</v>
      </c>
      <c r="B321" s="342" t="s">
        <v>741</v>
      </c>
      <c r="C321" s="352"/>
      <c r="D321" s="58"/>
      <c r="E321" s="319"/>
      <c r="F321" s="319"/>
      <c r="G321" s="249">
        <v>40</v>
      </c>
      <c r="H321" s="58">
        <v>40</v>
      </c>
      <c r="I321" s="251"/>
      <c r="J321" s="251"/>
      <c r="K321" s="324"/>
      <c r="L321" s="239">
        <f t="shared" si="23"/>
        <v>80</v>
      </c>
      <c r="M321" s="240">
        <f t="shared" si="27"/>
        <v>0</v>
      </c>
      <c r="N321" s="82">
        <f t="shared" si="28"/>
        <v>1547.3</v>
      </c>
    </row>
    <row r="322" spans="1:14" ht="9.75">
      <c r="A322" s="93">
        <f t="shared" si="24"/>
        <v>320</v>
      </c>
      <c r="B322" s="253" t="s">
        <v>512</v>
      </c>
      <c r="C322" s="259"/>
      <c r="D322" s="251"/>
      <c r="E322" s="256">
        <v>75.26666666666667</v>
      </c>
      <c r="F322" s="58"/>
      <c r="G322" s="58"/>
      <c r="H322" s="251"/>
      <c r="I322" s="251"/>
      <c r="J322" s="251"/>
      <c r="K322" s="251"/>
      <c r="L322" s="239">
        <f t="shared" si="23"/>
        <v>75.26666666666667</v>
      </c>
      <c r="M322" s="240">
        <f t="shared" si="27"/>
        <v>4.733333333333334</v>
      </c>
      <c r="N322" s="82">
        <f t="shared" si="28"/>
        <v>1552.0333333333333</v>
      </c>
    </row>
    <row r="323" spans="1:14" ht="9.75">
      <c r="A323" s="93">
        <f t="shared" si="24"/>
        <v>321</v>
      </c>
      <c r="B323" s="291" t="s">
        <v>241</v>
      </c>
      <c r="C323" s="249">
        <v>75.06666666666666</v>
      </c>
      <c r="D323" s="250"/>
      <c r="E323" s="251"/>
      <c r="F323" s="58"/>
      <c r="G323" s="58"/>
      <c r="H323" s="251"/>
      <c r="I323" s="251"/>
      <c r="J323" s="251"/>
      <c r="K323" s="251"/>
      <c r="L323" s="239">
        <f aca="true" t="shared" si="29" ref="L323:L341">SUM(C323:J323)</f>
        <v>75.06666666666666</v>
      </c>
      <c r="M323" s="240">
        <f t="shared" si="27"/>
        <v>0.20000000000000284</v>
      </c>
      <c r="N323" s="82">
        <f t="shared" si="28"/>
        <v>1552.2333333333333</v>
      </c>
    </row>
    <row r="324" spans="1:14" ht="9.75">
      <c r="A324" s="93">
        <f t="shared" si="24"/>
        <v>322</v>
      </c>
      <c r="B324" s="344" t="s">
        <v>726</v>
      </c>
      <c r="C324" s="259"/>
      <c r="D324" s="58"/>
      <c r="E324" s="319"/>
      <c r="F324" s="319"/>
      <c r="G324" s="58"/>
      <c r="H324" s="252">
        <v>73.7</v>
      </c>
      <c r="I324" s="251"/>
      <c r="J324" s="251"/>
      <c r="K324" s="251"/>
      <c r="L324" s="239">
        <f t="shared" si="29"/>
        <v>73.7</v>
      </c>
      <c r="M324" s="240">
        <f t="shared" si="27"/>
        <v>1.36666666666666</v>
      </c>
      <c r="N324" s="82">
        <f t="shared" si="28"/>
        <v>1553.6</v>
      </c>
    </row>
    <row r="325" spans="1:14" ht="9.75">
      <c r="A325" s="93">
        <f t="shared" si="24"/>
        <v>323</v>
      </c>
      <c r="B325" s="253" t="s">
        <v>571</v>
      </c>
      <c r="C325" s="253"/>
      <c r="D325" s="253"/>
      <c r="E325" s="253"/>
      <c r="F325" s="237">
        <v>68.43333333333334</v>
      </c>
      <c r="G325" s="58"/>
      <c r="H325" s="251"/>
      <c r="I325" s="251"/>
      <c r="J325" s="251"/>
      <c r="K325" s="251"/>
      <c r="L325" s="239">
        <f t="shared" si="29"/>
        <v>68.43333333333334</v>
      </c>
      <c r="M325" s="240">
        <f t="shared" si="27"/>
        <v>5.266666666666666</v>
      </c>
      <c r="N325" s="82">
        <f t="shared" si="28"/>
        <v>1558.8666666666666</v>
      </c>
    </row>
    <row r="326" spans="1:14" ht="9.75">
      <c r="A326" s="93">
        <f t="shared" si="24"/>
        <v>324</v>
      </c>
      <c r="B326" s="291" t="s">
        <v>195</v>
      </c>
      <c r="C326" s="249">
        <v>65</v>
      </c>
      <c r="D326" s="250"/>
      <c r="E326" s="251"/>
      <c r="F326" s="58"/>
      <c r="G326" s="58"/>
      <c r="H326" s="251"/>
      <c r="I326" s="251"/>
      <c r="J326" s="251"/>
      <c r="K326" s="251"/>
      <c r="L326" s="239">
        <f t="shared" si="29"/>
        <v>65</v>
      </c>
      <c r="M326" s="240">
        <f t="shared" si="27"/>
        <v>3.433333333333337</v>
      </c>
      <c r="N326" s="82">
        <f t="shared" si="28"/>
        <v>1562.3</v>
      </c>
    </row>
    <row r="327" spans="1:14" ht="9.75">
      <c r="A327" s="93">
        <f t="shared" si="24"/>
        <v>325</v>
      </c>
      <c r="B327" s="291" t="s">
        <v>193</v>
      </c>
      <c r="C327" s="249">
        <v>65</v>
      </c>
      <c r="D327" s="249"/>
      <c r="E327" s="257"/>
      <c r="F327" s="58"/>
      <c r="G327" s="58"/>
      <c r="H327" s="251"/>
      <c r="I327" s="251"/>
      <c r="J327" s="251"/>
      <c r="K327" s="251"/>
      <c r="L327" s="239">
        <f t="shared" si="29"/>
        <v>65</v>
      </c>
      <c r="M327" s="240">
        <f t="shared" si="27"/>
        <v>0</v>
      </c>
      <c r="N327" s="82">
        <f t="shared" si="28"/>
        <v>1562.3</v>
      </c>
    </row>
    <row r="328" spans="1:14" ht="9.75">
      <c r="A328" s="93">
        <f t="shared" si="24"/>
        <v>326</v>
      </c>
      <c r="B328" s="253" t="s">
        <v>775</v>
      </c>
      <c r="C328" s="58"/>
      <c r="D328" s="251"/>
      <c r="E328" s="58"/>
      <c r="F328" s="251"/>
      <c r="G328" s="251"/>
      <c r="H328" s="251"/>
      <c r="I328" s="58">
        <v>63.233333333333334</v>
      </c>
      <c r="J328" s="251"/>
      <c r="K328" s="251"/>
      <c r="L328" s="239">
        <f t="shared" si="29"/>
        <v>63.233333333333334</v>
      </c>
      <c r="M328" s="240">
        <f t="shared" si="27"/>
        <v>1.7666666666666657</v>
      </c>
      <c r="N328" s="82">
        <f t="shared" si="28"/>
        <v>1564.0666666666666</v>
      </c>
    </row>
    <row r="329" spans="1:14" ht="9.75">
      <c r="A329" s="93">
        <f t="shared" si="24"/>
        <v>327</v>
      </c>
      <c r="B329" s="346" t="s">
        <v>555</v>
      </c>
      <c r="C329" s="346"/>
      <c r="D329" s="346"/>
      <c r="E329" s="346"/>
      <c r="F329" s="237">
        <v>60</v>
      </c>
      <c r="G329" s="58"/>
      <c r="H329" s="251"/>
      <c r="I329" s="251"/>
      <c r="J329" s="251"/>
      <c r="K329" s="251"/>
      <c r="L329" s="239">
        <f t="shared" si="29"/>
        <v>60</v>
      </c>
      <c r="M329" s="240">
        <f t="shared" si="27"/>
        <v>3.2333333333333343</v>
      </c>
      <c r="N329" s="82">
        <f t="shared" si="28"/>
        <v>1567.3</v>
      </c>
    </row>
    <row r="330" spans="1:14" ht="9.75">
      <c r="A330" s="93">
        <f t="shared" si="24"/>
        <v>328</v>
      </c>
      <c r="B330" s="345" t="s">
        <v>556</v>
      </c>
      <c r="C330" s="345"/>
      <c r="D330" s="345"/>
      <c r="E330" s="345"/>
      <c r="F330" s="237">
        <v>60</v>
      </c>
      <c r="G330" s="58"/>
      <c r="H330" s="251"/>
      <c r="I330" s="251"/>
      <c r="J330" s="251"/>
      <c r="K330" s="251"/>
      <c r="L330" s="239">
        <f t="shared" si="29"/>
        <v>60</v>
      </c>
      <c r="M330" s="240">
        <f t="shared" si="27"/>
        <v>0</v>
      </c>
      <c r="N330" s="82">
        <f t="shared" si="28"/>
        <v>1567.3</v>
      </c>
    </row>
    <row r="331" spans="1:14" ht="9.75">
      <c r="A331" s="93">
        <f t="shared" si="24"/>
        <v>329</v>
      </c>
      <c r="B331" s="253" t="s">
        <v>665</v>
      </c>
      <c r="C331" s="251"/>
      <c r="D331" s="255"/>
      <c r="E331" s="256"/>
      <c r="F331" s="58"/>
      <c r="G331" s="249">
        <v>53.08333333333333</v>
      </c>
      <c r="H331" s="251"/>
      <c r="I331" s="251"/>
      <c r="J331" s="251"/>
      <c r="K331" s="251"/>
      <c r="L331" s="239">
        <f t="shared" si="29"/>
        <v>53.08333333333333</v>
      </c>
      <c r="M331" s="240">
        <f t="shared" si="27"/>
        <v>6.916666666666671</v>
      </c>
      <c r="N331" s="82">
        <f t="shared" si="28"/>
        <v>1574.2166666666667</v>
      </c>
    </row>
    <row r="332" spans="1:14" ht="9.75">
      <c r="A332" s="93">
        <f t="shared" si="24"/>
        <v>330</v>
      </c>
      <c r="B332" s="291" t="s">
        <v>249</v>
      </c>
      <c r="C332" s="249">
        <v>51.48333333333334</v>
      </c>
      <c r="D332" s="58"/>
      <c r="E332" s="251"/>
      <c r="F332" s="58"/>
      <c r="G332" s="58"/>
      <c r="H332" s="251"/>
      <c r="I332" s="251"/>
      <c r="J332" s="251"/>
      <c r="K332" s="324"/>
      <c r="L332" s="239">
        <f t="shared" si="29"/>
        <v>51.48333333333334</v>
      </c>
      <c r="M332" s="240">
        <f t="shared" si="27"/>
        <v>1.5999999999999872</v>
      </c>
      <c r="N332" s="82">
        <f t="shared" si="28"/>
        <v>1575.8166666666666</v>
      </c>
    </row>
    <row r="333" spans="1:14" ht="9.75">
      <c r="A333" s="93">
        <f t="shared" si="24"/>
        <v>331</v>
      </c>
      <c r="B333" s="251" t="s">
        <v>381</v>
      </c>
      <c r="C333" s="257"/>
      <c r="D333" s="58">
        <v>47.78333333333332</v>
      </c>
      <c r="E333" s="251"/>
      <c r="F333" s="58"/>
      <c r="G333" s="58"/>
      <c r="H333" s="251"/>
      <c r="I333" s="251"/>
      <c r="J333" s="251"/>
      <c r="K333" s="251"/>
      <c r="L333" s="239">
        <f t="shared" si="29"/>
        <v>47.78333333333332</v>
      </c>
      <c r="M333" s="240">
        <f t="shared" si="27"/>
        <v>3.700000000000024</v>
      </c>
      <c r="N333" s="82">
        <f t="shared" si="28"/>
        <v>1579.5166666666667</v>
      </c>
    </row>
    <row r="334" spans="1:14" ht="9.75">
      <c r="A334" s="93">
        <f t="shared" si="24"/>
        <v>332</v>
      </c>
      <c r="B334" s="253" t="s">
        <v>667</v>
      </c>
      <c r="C334" s="251"/>
      <c r="D334" s="255"/>
      <c r="E334" s="256"/>
      <c r="F334" s="58"/>
      <c r="G334" s="249">
        <v>45.36666666666668</v>
      </c>
      <c r="H334" s="251"/>
      <c r="I334" s="251"/>
      <c r="J334" s="251"/>
      <c r="K334" s="251"/>
      <c r="L334" s="239">
        <f t="shared" si="29"/>
        <v>45.36666666666668</v>
      </c>
      <c r="M334" s="240">
        <f t="shared" si="27"/>
        <v>2.416666666666636</v>
      </c>
      <c r="N334" s="82">
        <f t="shared" si="28"/>
        <v>1581.9333333333332</v>
      </c>
    </row>
    <row r="335" spans="1:14" ht="9.75">
      <c r="A335" s="93">
        <f t="shared" si="24"/>
        <v>333</v>
      </c>
      <c r="B335" s="291" t="s">
        <v>258</v>
      </c>
      <c r="C335" s="249">
        <v>45</v>
      </c>
      <c r="D335" s="250"/>
      <c r="E335" s="319"/>
      <c r="F335" s="58"/>
      <c r="G335" s="58"/>
      <c r="H335" s="251"/>
      <c r="I335" s="251"/>
      <c r="J335" s="251"/>
      <c r="K335" s="251"/>
      <c r="L335" s="239">
        <f t="shared" si="29"/>
        <v>45</v>
      </c>
      <c r="M335" s="240">
        <f t="shared" si="27"/>
        <v>0.36666666666668135</v>
      </c>
      <c r="N335" s="82">
        <f t="shared" si="28"/>
        <v>1582.3</v>
      </c>
    </row>
    <row r="336" spans="1:14" ht="9.75">
      <c r="A336" s="93">
        <f t="shared" si="24"/>
        <v>334</v>
      </c>
      <c r="B336" s="291" t="s">
        <v>268</v>
      </c>
      <c r="C336" s="249">
        <v>45</v>
      </c>
      <c r="D336" s="58"/>
      <c r="E336" s="319"/>
      <c r="F336" s="58"/>
      <c r="G336" s="58"/>
      <c r="H336" s="251"/>
      <c r="I336" s="251"/>
      <c r="J336" s="251"/>
      <c r="K336" s="251"/>
      <c r="L336" s="239">
        <f t="shared" si="29"/>
        <v>45</v>
      </c>
      <c r="M336" s="240">
        <f t="shared" si="27"/>
        <v>0</v>
      </c>
      <c r="N336" s="82">
        <f t="shared" si="28"/>
        <v>1582.3</v>
      </c>
    </row>
    <row r="337" spans="1:14" ht="9.75">
      <c r="A337" s="93">
        <f t="shared" si="24"/>
        <v>335</v>
      </c>
      <c r="B337" s="291" t="s">
        <v>260</v>
      </c>
      <c r="C337" s="249">
        <v>45</v>
      </c>
      <c r="D337" s="58"/>
      <c r="E337" s="251"/>
      <c r="F337" s="58"/>
      <c r="G337" s="58"/>
      <c r="H337" s="251"/>
      <c r="I337" s="251"/>
      <c r="J337" s="251"/>
      <c r="K337" s="251"/>
      <c r="L337" s="239">
        <f t="shared" si="29"/>
        <v>45</v>
      </c>
      <c r="M337" s="240">
        <f t="shared" si="27"/>
        <v>0</v>
      </c>
      <c r="N337" s="82">
        <f t="shared" si="28"/>
        <v>1582.3</v>
      </c>
    </row>
    <row r="338" spans="1:14" ht="9.75">
      <c r="A338" s="93">
        <f t="shared" si="24"/>
        <v>336</v>
      </c>
      <c r="B338" s="291" t="s">
        <v>272</v>
      </c>
      <c r="C338" s="249">
        <v>45</v>
      </c>
      <c r="D338" s="58"/>
      <c r="E338" s="251"/>
      <c r="F338" s="58"/>
      <c r="G338" s="58"/>
      <c r="H338" s="251"/>
      <c r="I338" s="251"/>
      <c r="J338" s="251"/>
      <c r="K338" s="251"/>
      <c r="L338" s="239">
        <f t="shared" si="29"/>
        <v>45</v>
      </c>
      <c r="M338" s="240">
        <f t="shared" si="27"/>
        <v>0</v>
      </c>
      <c r="N338" s="82">
        <f t="shared" si="28"/>
        <v>1582.3</v>
      </c>
    </row>
    <row r="339" spans="1:14" ht="9.75">
      <c r="A339" s="93">
        <f t="shared" si="24"/>
        <v>337</v>
      </c>
      <c r="B339" s="291" t="s">
        <v>253</v>
      </c>
      <c r="C339" s="249">
        <v>45</v>
      </c>
      <c r="D339" s="58"/>
      <c r="E339" s="251"/>
      <c r="F339" s="58"/>
      <c r="G339" s="58"/>
      <c r="H339" s="251"/>
      <c r="I339" s="251"/>
      <c r="J339" s="251"/>
      <c r="K339" s="251"/>
      <c r="L339" s="239">
        <f t="shared" si="29"/>
        <v>45</v>
      </c>
      <c r="M339" s="240">
        <f t="shared" si="27"/>
        <v>0</v>
      </c>
      <c r="N339" s="82">
        <f t="shared" si="28"/>
        <v>1582.3</v>
      </c>
    </row>
    <row r="340" spans="1:14" ht="9.75">
      <c r="A340" s="93">
        <f>A339+1</f>
        <v>338</v>
      </c>
      <c r="B340" s="253" t="s">
        <v>522</v>
      </c>
      <c r="C340" s="255"/>
      <c r="D340" s="251"/>
      <c r="E340" s="256">
        <v>40</v>
      </c>
      <c r="F340" s="58"/>
      <c r="G340" s="58"/>
      <c r="H340" s="251"/>
      <c r="I340" s="251"/>
      <c r="J340" s="251"/>
      <c r="K340" s="251"/>
      <c r="L340" s="239">
        <f t="shared" si="29"/>
        <v>40</v>
      </c>
      <c r="M340" s="240">
        <f t="shared" si="27"/>
        <v>5</v>
      </c>
      <c r="N340" s="82">
        <f t="shared" si="28"/>
        <v>1587.3</v>
      </c>
    </row>
    <row r="341" spans="1:14" ht="10.5" thickBot="1">
      <c r="A341" s="93">
        <f>A340+1</f>
        <v>339</v>
      </c>
      <c r="B341" s="189" t="s">
        <v>729</v>
      </c>
      <c r="C341" s="190"/>
      <c r="D341" s="161"/>
      <c r="E341" s="189"/>
      <c r="F341" s="189"/>
      <c r="G341" s="161"/>
      <c r="H341" s="161">
        <v>40</v>
      </c>
      <c r="I341" s="186"/>
      <c r="J341" s="186"/>
      <c r="K341" s="185"/>
      <c r="L341" s="353">
        <f t="shared" si="29"/>
        <v>40</v>
      </c>
      <c r="M341" s="84">
        <f t="shared" si="27"/>
        <v>0</v>
      </c>
      <c r="N341" s="85">
        <f t="shared" si="28"/>
        <v>1587.3</v>
      </c>
    </row>
  </sheetData>
  <sheetProtection/>
  <autoFilter ref="A2:N25"/>
  <mergeCells count="1">
    <mergeCell ref="A1:N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1"/>
  <sheetViews>
    <sheetView workbookViewId="0" topLeftCell="A1">
      <pane ySplit="2" topLeftCell="BM3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5.28125" style="7" bestFit="1" customWidth="1"/>
    <col min="2" max="2" width="30.421875" style="1" bestFit="1" customWidth="1"/>
    <col min="3" max="3" width="7.8515625" style="1" bestFit="1" customWidth="1"/>
    <col min="4" max="4" width="3.421875" style="1" bestFit="1" customWidth="1"/>
    <col min="5" max="5" width="6.00390625" style="1" bestFit="1" customWidth="1"/>
    <col min="6" max="6" width="5.140625" style="7" bestFit="1" customWidth="1"/>
    <col min="7" max="7" width="5.28125" style="1" customWidth="1"/>
    <col min="8" max="8" width="5.7109375" style="1" bestFit="1" customWidth="1"/>
    <col min="9" max="11" width="5.421875" style="1" customWidth="1"/>
    <col min="12" max="14" width="7.421875" style="1" bestFit="1" customWidth="1"/>
    <col min="15" max="15" width="6.00390625" style="1" customWidth="1"/>
    <col min="16" max="16384" width="10.8515625" style="1" customWidth="1"/>
  </cols>
  <sheetData>
    <row r="1" spans="1:14" s="4" customFormat="1" ht="9.75">
      <c r="A1" s="35"/>
      <c r="B1" s="363" t="s">
        <v>19</v>
      </c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4"/>
    </row>
    <row r="2" spans="1:15" s="4" customFormat="1" ht="74.25" customHeight="1">
      <c r="A2" s="36" t="s">
        <v>0</v>
      </c>
      <c r="B2" s="5" t="s">
        <v>1</v>
      </c>
      <c r="C2" s="320" t="s">
        <v>127</v>
      </c>
      <c r="D2" s="42" t="s">
        <v>417</v>
      </c>
      <c r="E2" s="42" t="s">
        <v>535</v>
      </c>
      <c r="F2" s="42" t="s">
        <v>612</v>
      </c>
      <c r="G2" s="42" t="s">
        <v>621</v>
      </c>
      <c r="H2" s="42" t="s">
        <v>690</v>
      </c>
      <c r="I2" s="42" t="s">
        <v>742</v>
      </c>
      <c r="J2" s="42" t="s">
        <v>792</v>
      </c>
      <c r="K2" s="42" t="s">
        <v>793</v>
      </c>
      <c r="L2" s="6" t="s">
        <v>2</v>
      </c>
      <c r="M2" s="6" t="s">
        <v>13</v>
      </c>
      <c r="N2" s="37" t="s">
        <v>14</v>
      </c>
      <c r="O2" s="19"/>
    </row>
    <row r="3" spans="1:14" ht="9.75">
      <c r="A3" s="93">
        <v>1</v>
      </c>
      <c r="B3" s="243" t="s">
        <v>43</v>
      </c>
      <c r="C3" s="58">
        <v>221.68333333333334</v>
      </c>
      <c r="D3" s="58">
        <v>209.43333333333337</v>
      </c>
      <c r="E3" s="246">
        <v>233.41666666666666</v>
      </c>
      <c r="F3" s="237">
        <v>235</v>
      </c>
      <c r="G3" s="58">
        <v>248.41666666666666</v>
      </c>
      <c r="H3" s="58">
        <v>252.21666666666667</v>
      </c>
      <c r="I3" s="58">
        <v>260</v>
      </c>
      <c r="J3" s="58">
        <v>260</v>
      </c>
      <c r="K3" s="273"/>
      <c r="L3" s="338">
        <f aca="true" t="shared" si="0" ref="L3:L34">SUM(C3:J3)</f>
        <v>1920.1666666666667</v>
      </c>
      <c r="M3" s="324"/>
      <c r="N3" s="92"/>
    </row>
    <row r="4" spans="1:14" ht="9.75">
      <c r="A4" s="93">
        <f aca="true" t="shared" si="1" ref="A4:A68">A3+1</f>
        <v>2</v>
      </c>
      <c r="B4" s="243" t="s">
        <v>76</v>
      </c>
      <c r="C4" s="58">
        <v>216.4333333333333</v>
      </c>
      <c r="D4" s="58">
        <v>212.7</v>
      </c>
      <c r="E4" s="246">
        <v>224.7</v>
      </c>
      <c r="F4" s="237">
        <v>241.98333333333332</v>
      </c>
      <c r="G4" s="58">
        <v>233.89999999999998</v>
      </c>
      <c r="H4" s="58">
        <v>199.35000000000002</v>
      </c>
      <c r="I4" s="58">
        <v>184.71666666666667</v>
      </c>
      <c r="J4" s="58">
        <v>247.15</v>
      </c>
      <c r="K4" s="273"/>
      <c r="L4" s="338">
        <f t="shared" si="0"/>
        <v>1760.9333333333334</v>
      </c>
      <c r="M4" s="240">
        <f aca="true" t="shared" si="2" ref="M4:M35">L3-L4</f>
        <v>159.23333333333335</v>
      </c>
      <c r="N4" s="82">
        <f aca="true" t="shared" si="3" ref="N4:N35">$L$3-L4</f>
        <v>159.23333333333335</v>
      </c>
    </row>
    <row r="5" spans="1:14" ht="9.75">
      <c r="A5" s="93">
        <f t="shared" si="1"/>
        <v>3</v>
      </c>
      <c r="B5" s="243" t="s">
        <v>74</v>
      </c>
      <c r="C5" s="249">
        <v>216.51666666666668</v>
      </c>
      <c r="D5" s="58">
        <v>233.76666666666668</v>
      </c>
      <c r="E5" s="246">
        <v>208.83333333333334</v>
      </c>
      <c r="F5" s="237">
        <v>211.91666666666663</v>
      </c>
      <c r="G5" s="249">
        <v>233.29999999999998</v>
      </c>
      <c r="H5" s="249">
        <v>213.8333333333334</v>
      </c>
      <c r="I5" s="58">
        <v>178.88333333333333</v>
      </c>
      <c r="J5" s="58">
        <v>208.54999999999998</v>
      </c>
      <c r="K5" s="324"/>
      <c r="L5" s="338">
        <f t="shared" si="0"/>
        <v>1705.6000000000001</v>
      </c>
      <c r="M5" s="240">
        <f t="shared" si="2"/>
        <v>55.33333333333326</v>
      </c>
      <c r="N5" s="82">
        <f t="shared" si="3"/>
        <v>214.5666666666666</v>
      </c>
    </row>
    <row r="6" spans="1:14" ht="9.75">
      <c r="A6" s="93">
        <f t="shared" si="1"/>
        <v>4</v>
      </c>
      <c r="B6" s="321" t="s">
        <v>17</v>
      </c>
      <c r="C6" s="58">
        <v>253.45</v>
      </c>
      <c r="D6" s="58">
        <v>202.3166666666667</v>
      </c>
      <c r="E6" s="246">
        <v>260</v>
      </c>
      <c r="F6" s="273"/>
      <c r="G6" s="273"/>
      <c r="H6" s="58">
        <v>260</v>
      </c>
      <c r="I6" s="58">
        <v>237.53333333333327</v>
      </c>
      <c r="J6" s="58">
        <v>253.51666666666668</v>
      </c>
      <c r="K6" s="324"/>
      <c r="L6" s="338">
        <f t="shared" si="0"/>
        <v>1466.8166666666666</v>
      </c>
      <c r="M6" s="240">
        <f t="shared" si="2"/>
        <v>238.78333333333353</v>
      </c>
      <c r="N6" s="82">
        <f t="shared" si="3"/>
        <v>453.35000000000014</v>
      </c>
    </row>
    <row r="7" spans="1:14" ht="9.75">
      <c r="A7" s="93">
        <f t="shared" si="1"/>
        <v>5</v>
      </c>
      <c r="B7" s="321" t="s">
        <v>57</v>
      </c>
      <c r="C7" s="249"/>
      <c r="D7" s="249">
        <v>240.85</v>
      </c>
      <c r="E7" s="246">
        <v>187.94999999999996</v>
      </c>
      <c r="F7" s="237">
        <v>251.33333333333334</v>
      </c>
      <c r="G7" s="58">
        <v>260</v>
      </c>
      <c r="H7" s="58">
        <v>237.6166666666667</v>
      </c>
      <c r="I7" s="58">
        <v>248.36666666666667</v>
      </c>
      <c r="J7" s="324"/>
      <c r="K7" s="324"/>
      <c r="L7" s="338">
        <f t="shared" si="0"/>
        <v>1426.1166666666668</v>
      </c>
      <c r="M7" s="240">
        <f t="shared" si="2"/>
        <v>40.69999999999982</v>
      </c>
      <c r="N7" s="82">
        <f t="shared" si="3"/>
        <v>494.04999999999995</v>
      </c>
    </row>
    <row r="8" spans="1:14" ht="9.75">
      <c r="A8" s="93">
        <f t="shared" si="1"/>
        <v>6</v>
      </c>
      <c r="B8" s="243" t="s">
        <v>78</v>
      </c>
      <c r="C8" s="58">
        <v>181.66666666666666</v>
      </c>
      <c r="D8" s="58">
        <v>280</v>
      </c>
      <c r="E8" s="246">
        <v>201.03333333333333</v>
      </c>
      <c r="F8" s="237">
        <v>268.73333333333335</v>
      </c>
      <c r="G8" s="248">
        <v>236.08333333333334</v>
      </c>
      <c r="H8" s="273"/>
      <c r="I8" s="273"/>
      <c r="J8" s="58">
        <v>237.64999999999998</v>
      </c>
      <c r="K8" s="324"/>
      <c r="L8" s="338">
        <f t="shared" si="0"/>
        <v>1405.1666666666665</v>
      </c>
      <c r="M8" s="240">
        <f t="shared" si="2"/>
        <v>20.950000000000273</v>
      </c>
      <c r="N8" s="82">
        <f t="shared" si="3"/>
        <v>515.0000000000002</v>
      </c>
    </row>
    <row r="9" spans="1:14" ht="9.75">
      <c r="A9" s="93">
        <f t="shared" si="1"/>
        <v>7</v>
      </c>
      <c r="B9" s="243" t="s">
        <v>388</v>
      </c>
      <c r="C9" s="272"/>
      <c r="D9" s="58">
        <v>271.8</v>
      </c>
      <c r="E9" s="246">
        <v>252.49999999999997</v>
      </c>
      <c r="F9" s="237">
        <v>250.33333333333334</v>
      </c>
      <c r="G9" s="248">
        <v>138.96666666666667</v>
      </c>
      <c r="H9" s="273"/>
      <c r="I9" s="58">
        <v>237.21666666666664</v>
      </c>
      <c r="J9" s="58">
        <v>219.33333333333331</v>
      </c>
      <c r="K9" s="273"/>
      <c r="L9" s="338">
        <f t="shared" si="0"/>
        <v>1370.1499999999999</v>
      </c>
      <c r="M9" s="240">
        <f t="shared" si="2"/>
        <v>35.01666666666665</v>
      </c>
      <c r="N9" s="82">
        <f t="shared" si="3"/>
        <v>550.0166666666669</v>
      </c>
    </row>
    <row r="10" spans="1:14" ht="9.75">
      <c r="A10" s="93">
        <f t="shared" si="1"/>
        <v>8</v>
      </c>
      <c r="B10" s="243" t="s">
        <v>278</v>
      </c>
      <c r="C10" s="58">
        <v>200.65</v>
      </c>
      <c r="D10" s="58"/>
      <c r="E10" s="246">
        <v>240</v>
      </c>
      <c r="F10" s="237">
        <v>240</v>
      </c>
      <c r="G10" s="249">
        <v>217.96666666666667</v>
      </c>
      <c r="H10" s="58">
        <v>225.58333333333334</v>
      </c>
      <c r="I10" s="273"/>
      <c r="J10" s="58">
        <v>232.2</v>
      </c>
      <c r="K10" s="273"/>
      <c r="L10" s="338">
        <f t="shared" si="0"/>
        <v>1356.4</v>
      </c>
      <c r="M10" s="240">
        <f t="shared" si="2"/>
        <v>13.749999999999773</v>
      </c>
      <c r="N10" s="82">
        <f t="shared" si="3"/>
        <v>563.7666666666667</v>
      </c>
    </row>
    <row r="11" spans="1:14" ht="9.75">
      <c r="A11" s="93">
        <f t="shared" si="1"/>
        <v>9</v>
      </c>
      <c r="B11" s="265" t="s">
        <v>62</v>
      </c>
      <c r="C11" s="249">
        <v>173.43333333333337</v>
      </c>
      <c r="D11" s="58">
        <v>320</v>
      </c>
      <c r="E11" s="246">
        <v>148.6333333333333</v>
      </c>
      <c r="F11" s="237">
        <v>320</v>
      </c>
      <c r="G11" s="273"/>
      <c r="H11" s="273"/>
      <c r="I11" s="58">
        <v>161.65</v>
      </c>
      <c r="J11" s="58">
        <v>174.81666666666666</v>
      </c>
      <c r="K11" s="324"/>
      <c r="L11" s="338">
        <f t="shared" si="0"/>
        <v>1298.5333333333333</v>
      </c>
      <c r="M11" s="240">
        <f t="shared" si="2"/>
        <v>57.86666666666679</v>
      </c>
      <c r="N11" s="82">
        <f t="shared" si="3"/>
        <v>621.6333333333334</v>
      </c>
    </row>
    <row r="12" spans="1:14" ht="9.75">
      <c r="A12" s="93">
        <f t="shared" si="1"/>
        <v>10</v>
      </c>
      <c r="B12" s="243" t="s">
        <v>158</v>
      </c>
      <c r="C12" s="259">
        <v>184.03333333333333</v>
      </c>
      <c r="D12" s="250"/>
      <c r="E12" s="246">
        <v>184.63333333333333</v>
      </c>
      <c r="F12" s="237">
        <v>243.8</v>
      </c>
      <c r="G12" s="249">
        <v>194.41666666666666</v>
      </c>
      <c r="H12" s="249">
        <v>102.96666666666668</v>
      </c>
      <c r="I12" s="58">
        <v>143.18333333333334</v>
      </c>
      <c r="J12" s="58">
        <v>240</v>
      </c>
      <c r="K12" s="324"/>
      <c r="L12" s="338">
        <f t="shared" si="0"/>
        <v>1293.0333333333333</v>
      </c>
      <c r="M12" s="240">
        <f t="shared" si="2"/>
        <v>5.5</v>
      </c>
      <c r="N12" s="82">
        <f t="shared" si="3"/>
        <v>627.1333333333334</v>
      </c>
    </row>
    <row r="13" spans="1:14" ht="9.75">
      <c r="A13" s="93">
        <f t="shared" si="1"/>
        <v>11</v>
      </c>
      <c r="B13" s="243" t="s">
        <v>88</v>
      </c>
      <c r="C13" s="272"/>
      <c r="D13" s="58">
        <v>230.65</v>
      </c>
      <c r="E13" s="246">
        <v>240.93333333333334</v>
      </c>
      <c r="F13" s="237">
        <v>260</v>
      </c>
      <c r="G13" s="58">
        <v>242.6</v>
      </c>
      <c r="H13" s="273"/>
      <c r="I13" s="273"/>
      <c r="J13" s="58">
        <v>237.88333333333333</v>
      </c>
      <c r="K13" s="273"/>
      <c r="L13" s="338">
        <f t="shared" si="0"/>
        <v>1212.0666666666666</v>
      </c>
      <c r="M13" s="240">
        <f t="shared" si="2"/>
        <v>80.9666666666667</v>
      </c>
      <c r="N13" s="82">
        <f t="shared" si="3"/>
        <v>708.1000000000001</v>
      </c>
    </row>
    <row r="14" spans="1:14" ht="9.75">
      <c r="A14" s="93">
        <f t="shared" si="1"/>
        <v>12</v>
      </c>
      <c r="B14" s="243" t="s">
        <v>274</v>
      </c>
      <c r="C14" s="58">
        <v>239.48333333333332</v>
      </c>
      <c r="D14" s="58">
        <v>260</v>
      </c>
      <c r="E14" s="246">
        <v>235.10000000000002</v>
      </c>
      <c r="F14" s="237">
        <v>211.15</v>
      </c>
      <c r="G14" s="58">
        <v>253.85</v>
      </c>
      <c r="H14" s="273"/>
      <c r="I14" s="273"/>
      <c r="J14" s="273"/>
      <c r="K14" s="324"/>
      <c r="L14" s="338">
        <f t="shared" si="0"/>
        <v>1199.5833333333333</v>
      </c>
      <c r="M14" s="240">
        <f t="shared" si="2"/>
        <v>12.483333333333348</v>
      </c>
      <c r="N14" s="82">
        <f t="shared" si="3"/>
        <v>720.5833333333335</v>
      </c>
    </row>
    <row r="15" spans="1:14" ht="9.75">
      <c r="A15" s="93">
        <f t="shared" si="1"/>
        <v>13</v>
      </c>
      <c r="B15" s="243" t="s">
        <v>424</v>
      </c>
      <c r="C15" s="58">
        <v>194.88333333333333</v>
      </c>
      <c r="D15" s="58">
        <v>217.88333333333338</v>
      </c>
      <c r="E15" s="246">
        <v>202.76666666666668</v>
      </c>
      <c r="F15" s="273"/>
      <c r="G15" s="273"/>
      <c r="H15" s="249">
        <v>208.15</v>
      </c>
      <c r="I15" s="58">
        <v>194</v>
      </c>
      <c r="J15" s="58">
        <v>177.3666666666667</v>
      </c>
      <c r="K15" s="273"/>
      <c r="L15" s="338">
        <f t="shared" si="0"/>
        <v>1195.0500000000002</v>
      </c>
      <c r="M15" s="240">
        <f t="shared" si="2"/>
        <v>4.533333333333076</v>
      </c>
      <c r="N15" s="82">
        <f t="shared" si="3"/>
        <v>725.1166666666666</v>
      </c>
    </row>
    <row r="16" spans="1:14" ht="9.75">
      <c r="A16" s="93">
        <f t="shared" si="1"/>
        <v>14</v>
      </c>
      <c r="B16" s="321" t="s">
        <v>390</v>
      </c>
      <c r="C16" s="286"/>
      <c r="D16" s="58">
        <v>266.73333333333335</v>
      </c>
      <c r="E16" s="246">
        <v>150.73333333333335</v>
      </c>
      <c r="F16" s="247"/>
      <c r="G16" s="273"/>
      <c r="H16" s="58">
        <v>191.68333333333334</v>
      </c>
      <c r="I16" s="58">
        <v>187.4</v>
      </c>
      <c r="J16" s="58">
        <v>314.98333333333335</v>
      </c>
      <c r="K16" s="273"/>
      <c r="L16" s="338">
        <f t="shared" si="0"/>
        <v>1111.5333333333333</v>
      </c>
      <c r="M16" s="240">
        <f t="shared" si="2"/>
        <v>83.51666666666688</v>
      </c>
      <c r="N16" s="82">
        <f t="shared" si="3"/>
        <v>808.6333333333334</v>
      </c>
    </row>
    <row r="17" spans="1:14" ht="9.75">
      <c r="A17" s="93">
        <f t="shared" si="1"/>
        <v>15</v>
      </c>
      <c r="B17" s="243" t="s">
        <v>16</v>
      </c>
      <c r="C17" s="259">
        <v>199.3166666666667</v>
      </c>
      <c r="D17" s="58">
        <v>280</v>
      </c>
      <c r="E17" s="273"/>
      <c r="F17" s="273"/>
      <c r="G17" s="248">
        <v>241.49999999999997</v>
      </c>
      <c r="H17" s="273"/>
      <c r="I17" s="58">
        <v>80</v>
      </c>
      <c r="J17" s="58">
        <v>280</v>
      </c>
      <c r="K17" s="273"/>
      <c r="L17" s="338">
        <f t="shared" si="0"/>
        <v>1080.8166666666666</v>
      </c>
      <c r="M17" s="240">
        <f t="shared" si="2"/>
        <v>30.716666666666697</v>
      </c>
      <c r="N17" s="82">
        <f t="shared" si="3"/>
        <v>839.3500000000001</v>
      </c>
    </row>
    <row r="18" spans="1:14" ht="9.75">
      <c r="A18" s="93">
        <f t="shared" si="1"/>
        <v>16</v>
      </c>
      <c r="B18" s="243" t="s">
        <v>124</v>
      </c>
      <c r="C18" s="259">
        <v>280</v>
      </c>
      <c r="D18" s="250"/>
      <c r="E18" s="246">
        <v>280</v>
      </c>
      <c r="F18" s="273"/>
      <c r="G18" s="273"/>
      <c r="H18" s="58">
        <v>240</v>
      </c>
      <c r="I18" s="273"/>
      <c r="J18" s="58">
        <v>221.81666666666666</v>
      </c>
      <c r="K18" s="324"/>
      <c r="L18" s="338">
        <f t="shared" si="0"/>
        <v>1021.8166666666666</v>
      </c>
      <c r="M18" s="240">
        <f t="shared" si="2"/>
        <v>59</v>
      </c>
      <c r="N18" s="82">
        <f t="shared" si="3"/>
        <v>898.3500000000001</v>
      </c>
    </row>
    <row r="19" spans="1:14" ht="9.75">
      <c r="A19" s="93">
        <f t="shared" si="1"/>
        <v>17</v>
      </c>
      <c r="B19" s="242" t="s">
        <v>283</v>
      </c>
      <c r="C19" s="58">
        <v>149.05000000000004</v>
      </c>
      <c r="D19" s="250"/>
      <c r="E19" s="246">
        <v>178.03333333333333</v>
      </c>
      <c r="F19" s="237">
        <v>219.93333333333337</v>
      </c>
      <c r="G19" s="248">
        <v>148.09999999999997</v>
      </c>
      <c r="H19" s="58">
        <v>236.51666666666665</v>
      </c>
      <c r="I19" s="273"/>
      <c r="J19" s="324"/>
      <c r="K19" s="324"/>
      <c r="L19" s="338">
        <f t="shared" si="0"/>
        <v>931.6333333333334</v>
      </c>
      <c r="M19" s="240">
        <f t="shared" si="2"/>
        <v>90.18333333333317</v>
      </c>
      <c r="N19" s="82">
        <f t="shared" si="3"/>
        <v>988.5333333333333</v>
      </c>
    </row>
    <row r="20" spans="1:14" ht="9.75">
      <c r="A20" s="93">
        <f t="shared" si="1"/>
        <v>18</v>
      </c>
      <c r="B20" s="243" t="s">
        <v>285</v>
      </c>
      <c r="C20" s="58">
        <v>129.01666666666665</v>
      </c>
      <c r="D20" s="58">
        <v>101.86666666666672</v>
      </c>
      <c r="E20" s="246">
        <v>161</v>
      </c>
      <c r="F20" s="237">
        <v>167.8833333333333</v>
      </c>
      <c r="G20" s="248">
        <v>213.58333333333334</v>
      </c>
      <c r="H20" s="249">
        <v>154.96666666666667</v>
      </c>
      <c r="I20" s="273"/>
      <c r="J20" s="324"/>
      <c r="K20" s="324"/>
      <c r="L20" s="338">
        <f t="shared" si="0"/>
        <v>928.3166666666667</v>
      </c>
      <c r="M20" s="240">
        <f t="shared" si="2"/>
        <v>3.3166666666667197</v>
      </c>
      <c r="N20" s="82">
        <f t="shared" si="3"/>
        <v>991.85</v>
      </c>
    </row>
    <row r="21" spans="1:14" ht="9.75">
      <c r="A21" s="93">
        <f t="shared" si="1"/>
        <v>19</v>
      </c>
      <c r="B21" s="243" t="s">
        <v>530</v>
      </c>
      <c r="C21" s="276"/>
      <c r="D21" s="280"/>
      <c r="E21" s="246">
        <v>130.56666666666666</v>
      </c>
      <c r="F21" s="237">
        <v>187.66666666666666</v>
      </c>
      <c r="G21" s="273"/>
      <c r="H21" s="249">
        <v>198.94999999999993</v>
      </c>
      <c r="I21" s="58">
        <v>221.05</v>
      </c>
      <c r="J21" s="58">
        <v>171.46666666666667</v>
      </c>
      <c r="K21" s="324"/>
      <c r="L21" s="338">
        <f t="shared" si="0"/>
        <v>909.7</v>
      </c>
      <c r="M21" s="240">
        <f t="shared" si="2"/>
        <v>18.616666666666674</v>
      </c>
      <c r="N21" s="82">
        <f t="shared" si="3"/>
        <v>1010.4666666666667</v>
      </c>
    </row>
    <row r="22" spans="1:14" ht="9.75">
      <c r="A22" s="93">
        <f t="shared" si="1"/>
        <v>20</v>
      </c>
      <c r="B22" s="258" t="s">
        <v>623</v>
      </c>
      <c r="C22" s="276"/>
      <c r="D22" s="304"/>
      <c r="E22" s="247"/>
      <c r="F22" s="58">
        <v>320</v>
      </c>
      <c r="G22" s="247"/>
      <c r="H22" s="58">
        <v>219.91666666666666</v>
      </c>
      <c r="I22" s="273"/>
      <c r="J22" s="58">
        <v>320</v>
      </c>
      <c r="K22" s="273"/>
      <c r="L22" s="338">
        <f t="shared" si="0"/>
        <v>859.9166666666666</v>
      </c>
      <c r="M22" s="240">
        <f t="shared" si="2"/>
        <v>49.78333333333342</v>
      </c>
      <c r="N22" s="82">
        <f t="shared" si="3"/>
        <v>1060.25</v>
      </c>
    </row>
    <row r="23" spans="1:14" ht="9.75">
      <c r="A23" s="93">
        <f t="shared" si="1"/>
        <v>21</v>
      </c>
      <c r="B23" s="265" t="s">
        <v>133</v>
      </c>
      <c r="C23" s="236"/>
      <c r="D23" s="236"/>
      <c r="E23" s="236"/>
      <c r="F23" s="237">
        <v>288.8666666666667</v>
      </c>
      <c r="G23" s="273"/>
      <c r="H23" s="58">
        <v>280</v>
      </c>
      <c r="I23" s="58">
        <v>280</v>
      </c>
      <c r="J23" s="273"/>
      <c r="K23" s="273"/>
      <c r="L23" s="338">
        <f t="shared" si="0"/>
        <v>848.8666666666667</v>
      </c>
      <c r="M23" s="240">
        <f t="shared" si="2"/>
        <v>11.049999999999955</v>
      </c>
      <c r="N23" s="82">
        <f t="shared" si="3"/>
        <v>1071.3000000000002</v>
      </c>
    </row>
    <row r="24" spans="1:14" ht="9.75">
      <c r="A24" s="93">
        <f t="shared" si="1"/>
        <v>22</v>
      </c>
      <c r="B24" s="243" t="s">
        <v>403</v>
      </c>
      <c r="C24" s="276"/>
      <c r="D24" s="58">
        <v>227.6833333333333</v>
      </c>
      <c r="E24" s="246">
        <v>214.25</v>
      </c>
      <c r="F24" s="273"/>
      <c r="G24" s="249">
        <v>240</v>
      </c>
      <c r="H24" s="249">
        <v>143.3</v>
      </c>
      <c r="I24" s="273"/>
      <c r="J24" s="273"/>
      <c r="K24" s="273"/>
      <c r="L24" s="338">
        <f t="shared" si="0"/>
        <v>825.2333333333333</v>
      </c>
      <c r="M24" s="240">
        <f t="shared" si="2"/>
        <v>23.633333333333326</v>
      </c>
      <c r="N24" s="82">
        <f t="shared" si="3"/>
        <v>1094.9333333333334</v>
      </c>
    </row>
    <row r="25" spans="1:14" ht="9.75">
      <c r="A25" s="93">
        <f t="shared" si="1"/>
        <v>23</v>
      </c>
      <c r="B25" s="258" t="s">
        <v>79</v>
      </c>
      <c r="C25" s="276"/>
      <c r="D25" s="58">
        <v>199.3666666666667</v>
      </c>
      <c r="E25" s="260"/>
      <c r="F25" s="260"/>
      <c r="G25" s="249">
        <v>171.01666666666662</v>
      </c>
      <c r="H25" s="249">
        <v>181.91666666666666</v>
      </c>
      <c r="I25" s="58">
        <v>206.5</v>
      </c>
      <c r="J25" s="324"/>
      <c r="K25" s="324"/>
      <c r="L25" s="338">
        <f t="shared" si="0"/>
        <v>758.8</v>
      </c>
      <c r="M25" s="240">
        <f t="shared" si="2"/>
        <v>66.4333333333334</v>
      </c>
      <c r="N25" s="82">
        <f t="shared" si="3"/>
        <v>1161.3666666666668</v>
      </c>
    </row>
    <row r="26" spans="1:14" ht="9.75">
      <c r="A26" s="93">
        <f t="shared" si="1"/>
        <v>24</v>
      </c>
      <c r="B26" s="321" t="s">
        <v>395</v>
      </c>
      <c r="C26" s="286"/>
      <c r="D26" s="58">
        <v>246.18333333333334</v>
      </c>
      <c r="E26" s="273"/>
      <c r="F26" s="237">
        <v>224.56666666666666</v>
      </c>
      <c r="G26" s="273"/>
      <c r="H26" s="58">
        <v>232.06666666666666</v>
      </c>
      <c r="I26" s="273"/>
      <c r="J26" s="324"/>
      <c r="K26" s="324"/>
      <c r="L26" s="338">
        <f t="shared" si="0"/>
        <v>702.8166666666666</v>
      </c>
      <c r="M26" s="240">
        <f t="shared" si="2"/>
        <v>55.98333333333335</v>
      </c>
      <c r="N26" s="82">
        <f t="shared" si="3"/>
        <v>1217.3500000000001</v>
      </c>
    </row>
    <row r="27" spans="1:14" ht="9.75">
      <c r="A27" s="93">
        <f t="shared" si="1"/>
        <v>25</v>
      </c>
      <c r="B27" s="243" t="s">
        <v>406</v>
      </c>
      <c r="C27" s="276"/>
      <c r="D27" s="58">
        <v>191.46666666666667</v>
      </c>
      <c r="E27" s="273"/>
      <c r="F27" s="237">
        <v>158.03333333333333</v>
      </c>
      <c r="G27" s="249">
        <v>161.9666666666667</v>
      </c>
      <c r="H27" s="249">
        <v>189.3666666666667</v>
      </c>
      <c r="I27" s="273"/>
      <c r="J27" s="324"/>
      <c r="K27" s="273"/>
      <c r="L27" s="338">
        <f t="shared" si="0"/>
        <v>700.8333333333334</v>
      </c>
      <c r="M27" s="240">
        <f t="shared" si="2"/>
        <v>1.9833333333332348</v>
      </c>
      <c r="N27" s="82">
        <f t="shared" si="3"/>
        <v>1219.3333333333335</v>
      </c>
    </row>
    <row r="28" spans="1:14" ht="9.75">
      <c r="A28" s="93">
        <f t="shared" si="1"/>
        <v>26</v>
      </c>
      <c r="B28" s="321" t="s">
        <v>200</v>
      </c>
      <c r="C28" s="249">
        <v>231.9666666666667</v>
      </c>
      <c r="D28" s="250"/>
      <c r="E28" s="246">
        <v>243.95</v>
      </c>
      <c r="F28" s="273"/>
      <c r="G28" s="273"/>
      <c r="H28" s="273"/>
      <c r="I28" s="58">
        <v>145.4</v>
      </c>
      <c r="J28" s="273"/>
      <c r="K28" s="324"/>
      <c r="L28" s="338">
        <f t="shared" si="0"/>
        <v>621.3166666666667</v>
      </c>
      <c r="M28" s="240">
        <f t="shared" si="2"/>
        <v>79.51666666666665</v>
      </c>
      <c r="N28" s="82">
        <f t="shared" si="3"/>
        <v>1298.85</v>
      </c>
    </row>
    <row r="29" spans="1:14" ht="9.75">
      <c r="A29" s="93">
        <f t="shared" si="1"/>
        <v>27</v>
      </c>
      <c r="B29" s="258" t="s">
        <v>710</v>
      </c>
      <c r="C29" s="276"/>
      <c r="D29" s="304"/>
      <c r="E29" s="247"/>
      <c r="F29" s="247"/>
      <c r="G29" s="247"/>
      <c r="H29" s="58">
        <v>233.31666666666666</v>
      </c>
      <c r="I29" s="58">
        <v>231.9666666666667</v>
      </c>
      <c r="J29" s="58">
        <v>152.94999999999996</v>
      </c>
      <c r="K29" s="273"/>
      <c r="L29" s="338">
        <f t="shared" si="0"/>
        <v>618.2333333333333</v>
      </c>
      <c r="M29" s="240">
        <f t="shared" si="2"/>
        <v>3.0833333333333712</v>
      </c>
      <c r="N29" s="82">
        <f t="shared" si="3"/>
        <v>1301.9333333333334</v>
      </c>
    </row>
    <row r="30" spans="1:14" ht="9.75">
      <c r="A30" s="93">
        <f t="shared" si="1"/>
        <v>28</v>
      </c>
      <c r="B30" s="337" t="s">
        <v>675</v>
      </c>
      <c r="C30" s="276">
        <v>245</v>
      </c>
      <c r="D30" s="280"/>
      <c r="E30" s="246">
        <v>169.25</v>
      </c>
      <c r="F30" s="238"/>
      <c r="G30" s="58">
        <v>183.5</v>
      </c>
      <c r="H30" s="273"/>
      <c r="I30" s="273"/>
      <c r="J30" s="324"/>
      <c r="K30" s="324"/>
      <c r="L30" s="338">
        <f t="shared" si="0"/>
        <v>597.75</v>
      </c>
      <c r="M30" s="240">
        <f t="shared" si="2"/>
        <v>20.48333333333335</v>
      </c>
      <c r="N30" s="82">
        <f t="shared" si="3"/>
        <v>1322.4166666666667</v>
      </c>
    </row>
    <row r="31" spans="1:14" ht="9.75">
      <c r="A31" s="93">
        <f t="shared" si="1"/>
        <v>29</v>
      </c>
      <c r="B31" s="242" t="s">
        <v>600</v>
      </c>
      <c r="C31" s="236"/>
      <c r="D31" s="58">
        <v>127.91666666666667</v>
      </c>
      <c r="E31" s="246">
        <v>169.84999999999997</v>
      </c>
      <c r="F31" s="237">
        <v>257.1666666666667</v>
      </c>
      <c r="G31" s="273"/>
      <c r="H31" s="273"/>
      <c r="I31" s="273"/>
      <c r="J31" s="324"/>
      <c r="K31" s="324"/>
      <c r="L31" s="338">
        <f t="shared" si="0"/>
        <v>554.9333333333334</v>
      </c>
      <c r="M31" s="240">
        <f t="shared" si="2"/>
        <v>42.816666666666606</v>
      </c>
      <c r="N31" s="82">
        <f t="shared" si="3"/>
        <v>1365.2333333333333</v>
      </c>
    </row>
    <row r="32" spans="1:14" ht="9.75">
      <c r="A32" s="93">
        <f t="shared" si="1"/>
        <v>30</v>
      </c>
      <c r="B32" s="242" t="s">
        <v>599</v>
      </c>
      <c r="C32" s="236"/>
      <c r="D32" s="236"/>
      <c r="E32" s="236"/>
      <c r="F32" s="237">
        <v>267.46666666666664</v>
      </c>
      <c r="G32" s="248">
        <v>280</v>
      </c>
      <c r="H32" s="273"/>
      <c r="I32" s="273"/>
      <c r="J32" s="273"/>
      <c r="K32" s="273"/>
      <c r="L32" s="338">
        <f t="shared" si="0"/>
        <v>547.4666666666667</v>
      </c>
      <c r="M32" s="240">
        <f t="shared" si="2"/>
        <v>7.466666666666697</v>
      </c>
      <c r="N32" s="82">
        <f t="shared" si="3"/>
        <v>1372.7</v>
      </c>
    </row>
    <row r="33" spans="1:14" ht="9.75">
      <c r="A33" s="93">
        <f t="shared" si="1"/>
        <v>31</v>
      </c>
      <c r="B33" s="265" t="s">
        <v>597</v>
      </c>
      <c r="C33" s="236"/>
      <c r="D33" s="236"/>
      <c r="E33" s="236"/>
      <c r="F33" s="237">
        <v>263.6666666666667</v>
      </c>
      <c r="G33" s="273"/>
      <c r="H33" s="273"/>
      <c r="I33" s="273"/>
      <c r="J33" s="58">
        <v>275.25</v>
      </c>
      <c r="K33" s="324"/>
      <c r="L33" s="338">
        <f t="shared" si="0"/>
        <v>538.9166666666667</v>
      </c>
      <c r="M33" s="240">
        <f t="shared" si="2"/>
        <v>8.549999999999955</v>
      </c>
      <c r="N33" s="82">
        <f t="shared" si="3"/>
        <v>1381.25</v>
      </c>
    </row>
    <row r="34" spans="1:14" ht="9.75">
      <c r="A34" s="93">
        <f t="shared" si="1"/>
        <v>32</v>
      </c>
      <c r="B34" s="243" t="s">
        <v>118</v>
      </c>
      <c r="C34" s="58">
        <v>161.61666666666667</v>
      </c>
      <c r="D34" s="58"/>
      <c r="E34" s="273"/>
      <c r="F34" s="273"/>
      <c r="G34" s="273"/>
      <c r="H34" s="249">
        <v>173.85000000000005</v>
      </c>
      <c r="I34" s="58">
        <v>201.28333333333336</v>
      </c>
      <c r="J34" s="273"/>
      <c r="K34" s="273"/>
      <c r="L34" s="338">
        <f t="shared" si="0"/>
        <v>536.75</v>
      </c>
      <c r="M34" s="240">
        <f t="shared" si="2"/>
        <v>2.1666666666667425</v>
      </c>
      <c r="N34" s="82">
        <f t="shared" si="3"/>
        <v>1383.4166666666667</v>
      </c>
    </row>
    <row r="35" spans="1:14" ht="9.75">
      <c r="A35" s="93">
        <f t="shared" si="1"/>
        <v>33</v>
      </c>
      <c r="B35" s="321" t="s">
        <v>484</v>
      </c>
      <c r="C35" s="286"/>
      <c r="D35" s="287"/>
      <c r="E35" s="246">
        <v>245.95</v>
      </c>
      <c r="F35" s="237">
        <v>280</v>
      </c>
      <c r="G35" s="273"/>
      <c r="H35" s="273"/>
      <c r="I35" s="273"/>
      <c r="J35" s="273"/>
      <c r="K35" s="324"/>
      <c r="L35" s="338">
        <f aca="true" t="shared" si="4" ref="L35:L71">SUM(C35:J35)</f>
        <v>525.95</v>
      </c>
      <c r="M35" s="240">
        <f t="shared" si="2"/>
        <v>10.799999999999955</v>
      </c>
      <c r="N35" s="82">
        <f t="shared" si="3"/>
        <v>1394.2166666666667</v>
      </c>
    </row>
    <row r="36" spans="1:14" ht="9.75">
      <c r="A36" s="93">
        <f t="shared" si="1"/>
        <v>34</v>
      </c>
      <c r="B36" s="243" t="s">
        <v>394</v>
      </c>
      <c r="C36" s="58">
        <v>239.93333333333334</v>
      </c>
      <c r="D36" s="58">
        <v>253.65</v>
      </c>
      <c r="E36" s="273"/>
      <c r="F36" s="273"/>
      <c r="G36" s="273"/>
      <c r="H36" s="273"/>
      <c r="I36" s="273"/>
      <c r="J36" s="273"/>
      <c r="K36" s="273"/>
      <c r="L36" s="338">
        <f t="shared" si="4"/>
        <v>493.58333333333337</v>
      </c>
      <c r="M36" s="240">
        <f aca="true" t="shared" si="5" ref="M36:M61">L35-L36</f>
        <v>32.366666666666674</v>
      </c>
      <c r="N36" s="82">
        <f aca="true" t="shared" si="6" ref="N36:N61">$L$3-L36</f>
        <v>1426.5833333333335</v>
      </c>
    </row>
    <row r="37" spans="1:14" ht="9.75">
      <c r="A37" s="93">
        <f t="shared" si="1"/>
        <v>35</v>
      </c>
      <c r="B37" s="242" t="s">
        <v>603</v>
      </c>
      <c r="C37" s="236"/>
      <c r="D37" s="58">
        <v>174.55</v>
      </c>
      <c r="E37" s="236"/>
      <c r="F37" s="237">
        <v>149.2833333333333</v>
      </c>
      <c r="G37" s="248">
        <v>168.68333333333334</v>
      </c>
      <c r="H37" s="273"/>
      <c r="I37" s="273"/>
      <c r="J37" s="273"/>
      <c r="K37" s="273"/>
      <c r="L37" s="338">
        <f t="shared" si="4"/>
        <v>492.51666666666665</v>
      </c>
      <c r="M37" s="240">
        <f t="shared" si="5"/>
        <v>1.0666666666667197</v>
      </c>
      <c r="N37" s="82">
        <f t="shared" si="6"/>
        <v>1427.65</v>
      </c>
    </row>
    <row r="38" spans="1:14" ht="9.75">
      <c r="A38" s="93">
        <f t="shared" si="1"/>
        <v>36</v>
      </c>
      <c r="B38" s="242" t="s">
        <v>68</v>
      </c>
      <c r="C38" s="273"/>
      <c r="D38" s="58">
        <v>273.4</v>
      </c>
      <c r="E38" s="273"/>
      <c r="F38" s="237">
        <v>198.16666666666666</v>
      </c>
      <c r="G38" s="273"/>
      <c r="H38" s="273"/>
      <c r="I38" s="273"/>
      <c r="J38" s="273"/>
      <c r="K38" s="273"/>
      <c r="L38" s="338">
        <f t="shared" si="4"/>
        <v>471.5666666666666</v>
      </c>
      <c r="M38" s="240">
        <f t="shared" si="5"/>
        <v>20.950000000000045</v>
      </c>
      <c r="N38" s="82">
        <f t="shared" si="6"/>
        <v>1448.6000000000001</v>
      </c>
    </row>
    <row r="39" spans="1:14" ht="9.75">
      <c r="A39" s="93">
        <f t="shared" si="1"/>
        <v>37</v>
      </c>
      <c r="B39" s="243" t="s">
        <v>525</v>
      </c>
      <c r="C39" s="276"/>
      <c r="D39" s="280"/>
      <c r="E39" s="246">
        <v>219.51666666666668</v>
      </c>
      <c r="F39" s="273"/>
      <c r="G39" s="273"/>
      <c r="H39" s="273"/>
      <c r="I39" s="58">
        <v>233.23333333333326</v>
      </c>
      <c r="J39" s="273"/>
      <c r="K39" s="273"/>
      <c r="L39" s="338">
        <f t="shared" si="4"/>
        <v>452.74999999999994</v>
      </c>
      <c r="M39" s="240">
        <f t="shared" si="5"/>
        <v>18.816666666666663</v>
      </c>
      <c r="N39" s="82">
        <f t="shared" si="6"/>
        <v>1467.4166666666667</v>
      </c>
    </row>
    <row r="40" spans="1:14" ht="9.75">
      <c r="A40" s="93">
        <f t="shared" si="1"/>
        <v>38</v>
      </c>
      <c r="B40" s="243" t="s">
        <v>464</v>
      </c>
      <c r="C40" s="259">
        <v>154.45</v>
      </c>
      <c r="D40" s="58">
        <v>88.66666666666666</v>
      </c>
      <c r="E40" s="246">
        <v>158.51666666666665</v>
      </c>
      <c r="F40" s="273"/>
      <c r="G40" s="273"/>
      <c r="H40" s="273"/>
      <c r="I40" s="273"/>
      <c r="J40" s="324"/>
      <c r="K40" s="324"/>
      <c r="L40" s="338">
        <f t="shared" si="4"/>
        <v>401.6333333333333</v>
      </c>
      <c r="M40" s="240">
        <f t="shared" si="5"/>
        <v>51.11666666666662</v>
      </c>
      <c r="N40" s="82">
        <f t="shared" si="6"/>
        <v>1518.5333333333333</v>
      </c>
    </row>
    <row r="41" spans="1:14" ht="9.75">
      <c r="A41" s="93">
        <f t="shared" si="1"/>
        <v>39</v>
      </c>
      <c r="B41" s="258" t="s">
        <v>614</v>
      </c>
      <c r="C41" s="272"/>
      <c r="D41" s="58">
        <v>240</v>
      </c>
      <c r="E41" s="238"/>
      <c r="F41" s="238"/>
      <c r="G41" s="58">
        <v>151.96666666666664</v>
      </c>
      <c r="H41" s="273"/>
      <c r="I41" s="273"/>
      <c r="J41" s="273"/>
      <c r="K41" s="324"/>
      <c r="L41" s="338">
        <f t="shared" si="4"/>
        <v>391.96666666666664</v>
      </c>
      <c r="M41" s="240">
        <f t="shared" si="5"/>
        <v>9.666666666666686</v>
      </c>
      <c r="N41" s="82">
        <f t="shared" si="6"/>
        <v>1528.2</v>
      </c>
    </row>
    <row r="42" spans="1:14" ht="9.75">
      <c r="A42" s="93">
        <f t="shared" si="1"/>
        <v>40</v>
      </c>
      <c r="B42" s="243" t="s">
        <v>64</v>
      </c>
      <c r="C42" s="272"/>
      <c r="D42" s="58">
        <v>190.4</v>
      </c>
      <c r="E42" s="273"/>
      <c r="F42" s="273"/>
      <c r="G42" s="273"/>
      <c r="H42" s="273"/>
      <c r="I42" s="273"/>
      <c r="J42" s="58">
        <v>193.45</v>
      </c>
      <c r="K42" s="324"/>
      <c r="L42" s="338">
        <f t="shared" si="4"/>
        <v>383.85</v>
      </c>
      <c r="M42" s="240">
        <f t="shared" si="5"/>
        <v>8.116666666666617</v>
      </c>
      <c r="N42" s="82">
        <f t="shared" si="6"/>
        <v>1536.3166666666666</v>
      </c>
    </row>
    <row r="43" spans="1:14" ht="9.75">
      <c r="A43" s="93">
        <f t="shared" si="1"/>
        <v>41</v>
      </c>
      <c r="B43" s="258" t="s">
        <v>297</v>
      </c>
      <c r="C43" s="276"/>
      <c r="D43" s="287"/>
      <c r="E43" s="247"/>
      <c r="F43" s="247"/>
      <c r="G43" s="247"/>
      <c r="H43" s="249">
        <v>162.3833333333333</v>
      </c>
      <c r="I43" s="58">
        <v>196.04999999999995</v>
      </c>
      <c r="J43" s="324"/>
      <c r="K43" s="324"/>
      <c r="L43" s="338">
        <f t="shared" si="4"/>
        <v>358.4333333333333</v>
      </c>
      <c r="M43" s="240">
        <f t="shared" si="5"/>
        <v>25.416666666666742</v>
      </c>
      <c r="N43" s="82">
        <f t="shared" si="6"/>
        <v>1561.7333333333336</v>
      </c>
    </row>
    <row r="44" spans="1:14" ht="9.75">
      <c r="A44" s="93">
        <f t="shared" si="1"/>
        <v>42</v>
      </c>
      <c r="B44" s="242" t="s">
        <v>616</v>
      </c>
      <c r="C44" s="236"/>
      <c r="D44" s="58">
        <v>117.88333333333334</v>
      </c>
      <c r="E44" s="236"/>
      <c r="F44" s="237">
        <v>234.7</v>
      </c>
      <c r="G44" s="273"/>
      <c r="H44" s="273"/>
      <c r="I44" s="273"/>
      <c r="J44" s="273"/>
      <c r="K44" s="273"/>
      <c r="L44" s="338">
        <f t="shared" si="4"/>
        <v>352.5833333333333</v>
      </c>
      <c r="M44" s="240">
        <f t="shared" si="5"/>
        <v>5.849999999999966</v>
      </c>
      <c r="N44" s="82">
        <f t="shared" si="6"/>
        <v>1567.5833333333335</v>
      </c>
    </row>
    <row r="45" spans="1:14" ht="9.75">
      <c r="A45" s="93">
        <f t="shared" si="1"/>
        <v>43</v>
      </c>
      <c r="B45" s="258" t="s">
        <v>250</v>
      </c>
      <c r="C45" s="272"/>
      <c r="D45" s="58"/>
      <c r="E45" s="238"/>
      <c r="F45" s="238"/>
      <c r="G45" s="58">
        <v>165.08333333333334</v>
      </c>
      <c r="H45" s="58">
        <v>160.4</v>
      </c>
      <c r="I45" s="273"/>
      <c r="J45" s="324"/>
      <c r="K45" s="324"/>
      <c r="L45" s="338">
        <f t="shared" si="4"/>
        <v>325.48333333333335</v>
      </c>
      <c r="M45" s="240">
        <f t="shared" si="5"/>
        <v>27.099999999999966</v>
      </c>
      <c r="N45" s="82">
        <f t="shared" si="6"/>
        <v>1594.6833333333334</v>
      </c>
    </row>
    <row r="46" spans="1:14" ht="9.75">
      <c r="A46" s="93">
        <f t="shared" si="1"/>
        <v>44</v>
      </c>
      <c r="B46" s="242" t="s">
        <v>59</v>
      </c>
      <c r="C46" s="273"/>
      <c r="D46" s="236"/>
      <c r="E46" s="236"/>
      <c r="F46" s="237"/>
      <c r="G46" s="248">
        <v>208.53333333333333</v>
      </c>
      <c r="H46" s="249">
        <v>84.16666666666666</v>
      </c>
      <c r="I46" s="273"/>
      <c r="J46" s="273"/>
      <c r="K46" s="273"/>
      <c r="L46" s="338">
        <f t="shared" si="4"/>
        <v>292.7</v>
      </c>
      <c r="M46" s="240">
        <f t="shared" si="5"/>
        <v>32.78333333333336</v>
      </c>
      <c r="N46" s="82">
        <f t="shared" si="6"/>
        <v>1627.4666666666667</v>
      </c>
    </row>
    <row r="47" spans="1:14" ht="9.75">
      <c r="A47" s="93">
        <f t="shared" si="1"/>
        <v>45</v>
      </c>
      <c r="B47" s="243" t="s">
        <v>463</v>
      </c>
      <c r="C47" s="272"/>
      <c r="D47" s="58">
        <v>122.9</v>
      </c>
      <c r="E47" s="246">
        <v>164.8333333333334</v>
      </c>
      <c r="F47" s="273"/>
      <c r="G47" s="273"/>
      <c r="H47" s="273"/>
      <c r="I47" s="273"/>
      <c r="J47" s="324"/>
      <c r="K47" s="324"/>
      <c r="L47" s="338">
        <f t="shared" si="4"/>
        <v>287.7333333333334</v>
      </c>
      <c r="M47" s="240">
        <f t="shared" si="5"/>
        <v>4.966666666666583</v>
      </c>
      <c r="N47" s="82">
        <f t="shared" si="6"/>
        <v>1632.4333333333334</v>
      </c>
    </row>
    <row r="48" spans="1:14" ht="9.75">
      <c r="A48" s="93">
        <f t="shared" si="1"/>
        <v>46</v>
      </c>
      <c r="B48" s="242" t="s">
        <v>596</v>
      </c>
      <c r="C48" s="236"/>
      <c r="D48" s="236"/>
      <c r="E48" s="236"/>
      <c r="F48" s="237">
        <v>278.1166666666667</v>
      </c>
      <c r="G48" s="273"/>
      <c r="H48" s="273"/>
      <c r="I48" s="273"/>
      <c r="J48" s="324"/>
      <c r="K48" s="324"/>
      <c r="L48" s="338">
        <f t="shared" si="4"/>
        <v>278.1166666666667</v>
      </c>
      <c r="M48" s="240">
        <f t="shared" si="5"/>
        <v>9.616666666666731</v>
      </c>
      <c r="N48" s="82">
        <f t="shared" si="6"/>
        <v>1642.0500000000002</v>
      </c>
    </row>
    <row r="49" spans="1:14" ht="9.75">
      <c r="A49" s="93">
        <f t="shared" si="1"/>
        <v>47</v>
      </c>
      <c r="B49" s="321" t="s">
        <v>196</v>
      </c>
      <c r="C49" s="58">
        <v>265</v>
      </c>
      <c r="D49" s="58"/>
      <c r="E49" s="339"/>
      <c r="F49" s="273"/>
      <c r="G49" s="273"/>
      <c r="H49" s="339"/>
      <c r="I49" s="273"/>
      <c r="J49" s="273"/>
      <c r="K49" s="273"/>
      <c r="L49" s="338">
        <f t="shared" si="4"/>
        <v>265</v>
      </c>
      <c r="M49" s="240">
        <f t="shared" si="5"/>
        <v>13.116666666666674</v>
      </c>
      <c r="N49" s="82">
        <f t="shared" si="6"/>
        <v>1655.1666666666667</v>
      </c>
    </row>
    <row r="50" spans="1:14" ht="9.75">
      <c r="A50" s="93">
        <f t="shared" si="1"/>
        <v>48</v>
      </c>
      <c r="B50" s="258" t="s">
        <v>383</v>
      </c>
      <c r="C50" s="276"/>
      <c r="D50" s="58">
        <v>249.83333333333331</v>
      </c>
      <c r="E50" s="273"/>
      <c r="F50" s="273"/>
      <c r="G50" s="273"/>
      <c r="H50" s="273"/>
      <c r="I50" s="273"/>
      <c r="J50" s="324"/>
      <c r="K50" s="324"/>
      <c r="L50" s="338">
        <f t="shared" si="4"/>
        <v>249.83333333333331</v>
      </c>
      <c r="M50" s="240">
        <f t="shared" si="5"/>
        <v>15.166666666666686</v>
      </c>
      <c r="N50" s="82">
        <f t="shared" si="6"/>
        <v>1670.3333333333335</v>
      </c>
    </row>
    <row r="51" spans="1:14" ht="9.75">
      <c r="A51" s="93">
        <f t="shared" si="1"/>
        <v>49</v>
      </c>
      <c r="B51" s="243" t="s">
        <v>386</v>
      </c>
      <c r="C51" s="272"/>
      <c r="D51" s="58">
        <v>244.16666666666666</v>
      </c>
      <c r="E51" s="273"/>
      <c r="F51" s="273"/>
      <c r="G51" s="273"/>
      <c r="H51" s="273"/>
      <c r="I51" s="273"/>
      <c r="J51" s="273"/>
      <c r="K51" s="324"/>
      <c r="L51" s="338">
        <f t="shared" si="4"/>
        <v>244.16666666666666</v>
      </c>
      <c r="M51" s="240">
        <f t="shared" si="5"/>
        <v>5.666666666666657</v>
      </c>
      <c r="N51" s="82">
        <f t="shared" si="6"/>
        <v>1676</v>
      </c>
    </row>
    <row r="52" spans="1:14" ht="9.75">
      <c r="A52" s="93">
        <f t="shared" si="1"/>
        <v>50</v>
      </c>
      <c r="B52" s="240" t="s">
        <v>777</v>
      </c>
      <c r="C52" s="324"/>
      <c r="D52" s="324"/>
      <c r="E52" s="324"/>
      <c r="F52" s="273"/>
      <c r="G52" s="324"/>
      <c r="H52" s="324"/>
      <c r="I52" s="58">
        <v>240</v>
      </c>
      <c r="J52" s="273"/>
      <c r="K52" s="324"/>
      <c r="L52" s="338">
        <f t="shared" si="4"/>
        <v>240</v>
      </c>
      <c r="M52" s="240">
        <f t="shared" si="5"/>
        <v>4.166666666666657</v>
      </c>
      <c r="N52" s="82">
        <f t="shared" si="6"/>
        <v>1680.1666666666667</v>
      </c>
    </row>
    <row r="53" spans="1:14" ht="9.75">
      <c r="A53" s="93">
        <f t="shared" si="1"/>
        <v>51</v>
      </c>
      <c r="B53" s="243" t="s">
        <v>73</v>
      </c>
      <c r="C53" s="249">
        <v>228.78333333333336</v>
      </c>
      <c r="D53" s="250"/>
      <c r="E53" s="247"/>
      <c r="F53" s="273"/>
      <c r="G53" s="273"/>
      <c r="H53" s="273"/>
      <c r="I53" s="273"/>
      <c r="J53" s="273"/>
      <c r="K53" s="324"/>
      <c r="L53" s="338">
        <f t="shared" si="4"/>
        <v>228.78333333333336</v>
      </c>
      <c r="M53" s="240">
        <f t="shared" si="5"/>
        <v>11.21666666666664</v>
      </c>
      <c r="N53" s="82">
        <f t="shared" si="6"/>
        <v>1691.3833333333334</v>
      </c>
    </row>
    <row r="54" spans="1:14" ht="9.75">
      <c r="A54" s="93">
        <f t="shared" si="1"/>
        <v>52</v>
      </c>
      <c r="B54" s="241" t="s">
        <v>821</v>
      </c>
      <c r="C54" s="324"/>
      <c r="D54" s="324"/>
      <c r="E54" s="324"/>
      <c r="F54" s="273"/>
      <c r="G54" s="324"/>
      <c r="H54" s="324"/>
      <c r="I54" s="324"/>
      <c r="J54" s="58">
        <v>227.13333333333333</v>
      </c>
      <c r="K54" s="324"/>
      <c r="L54" s="338">
        <f t="shared" si="4"/>
        <v>227.13333333333333</v>
      </c>
      <c r="M54" s="240">
        <f t="shared" si="5"/>
        <v>1.650000000000034</v>
      </c>
      <c r="N54" s="82">
        <f t="shared" si="6"/>
        <v>1693.0333333333333</v>
      </c>
    </row>
    <row r="55" spans="1:14" ht="9.75">
      <c r="A55" s="93">
        <f t="shared" si="1"/>
        <v>53</v>
      </c>
      <c r="B55" s="243" t="s">
        <v>602</v>
      </c>
      <c r="C55" s="236"/>
      <c r="D55" s="236"/>
      <c r="E55" s="236"/>
      <c r="F55" s="237">
        <v>225.08333333333337</v>
      </c>
      <c r="G55" s="273"/>
      <c r="H55" s="273"/>
      <c r="I55" s="273"/>
      <c r="J55" s="273"/>
      <c r="K55" s="324"/>
      <c r="L55" s="338">
        <f t="shared" si="4"/>
        <v>225.08333333333337</v>
      </c>
      <c r="M55" s="240">
        <f t="shared" si="5"/>
        <v>2.0499999999999545</v>
      </c>
      <c r="N55" s="82">
        <f t="shared" si="6"/>
        <v>1695.0833333333335</v>
      </c>
    </row>
    <row r="56" spans="1:14" ht="9.75">
      <c r="A56" s="93">
        <f t="shared" si="1"/>
        <v>54</v>
      </c>
      <c r="B56" s="240" t="s">
        <v>757</v>
      </c>
      <c r="C56" s="324"/>
      <c r="D56" s="324"/>
      <c r="E56" s="324"/>
      <c r="F56" s="273"/>
      <c r="G56" s="324"/>
      <c r="H56" s="324"/>
      <c r="I56" s="58">
        <v>221.80000000000004</v>
      </c>
      <c r="J56" s="324"/>
      <c r="K56" s="324"/>
      <c r="L56" s="338">
        <f t="shared" si="4"/>
        <v>221.80000000000004</v>
      </c>
      <c r="M56" s="240">
        <f t="shared" si="5"/>
        <v>3.2833333333333314</v>
      </c>
      <c r="N56" s="82">
        <f t="shared" si="6"/>
        <v>1698.3666666666668</v>
      </c>
    </row>
    <row r="57" spans="1:14" ht="9.75">
      <c r="A57" s="93">
        <f t="shared" si="1"/>
        <v>55</v>
      </c>
      <c r="B57" s="241" t="s">
        <v>822</v>
      </c>
      <c r="C57" s="324"/>
      <c r="D57" s="324"/>
      <c r="E57" s="324"/>
      <c r="F57" s="273"/>
      <c r="G57" s="324"/>
      <c r="H57" s="324"/>
      <c r="I57" s="324"/>
      <c r="J57" s="58">
        <v>216.66666666666666</v>
      </c>
      <c r="K57" s="324"/>
      <c r="L57" s="338">
        <f t="shared" si="4"/>
        <v>216.66666666666666</v>
      </c>
      <c r="M57" s="240">
        <f t="shared" si="5"/>
        <v>5.133333333333383</v>
      </c>
      <c r="N57" s="82">
        <f t="shared" si="6"/>
        <v>1703.5</v>
      </c>
    </row>
    <row r="58" spans="1:14" ht="9.75">
      <c r="A58" s="93">
        <f t="shared" si="1"/>
        <v>56</v>
      </c>
      <c r="B58" s="240" t="s">
        <v>779</v>
      </c>
      <c r="C58" s="324"/>
      <c r="D58" s="324"/>
      <c r="E58" s="324"/>
      <c r="F58" s="273"/>
      <c r="G58" s="324"/>
      <c r="H58" s="324"/>
      <c r="I58" s="58">
        <v>211.83333333333343</v>
      </c>
      <c r="J58" s="273"/>
      <c r="K58" s="273"/>
      <c r="L58" s="338">
        <f t="shared" si="4"/>
        <v>211.83333333333343</v>
      </c>
      <c r="M58" s="240">
        <f t="shared" si="5"/>
        <v>4.833333333333229</v>
      </c>
      <c r="N58" s="82">
        <f t="shared" si="6"/>
        <v>1708.3333333333333</v>
      </c>
    </row>
    <row r="59" spans="1:14" ht="9.75">
      <c r="A59" s="93">
        <f t="shared" si="1"/>
        <v>57</v>
      </c>
      <c r="B59" s="321" t="s">
        <v>203</v>
      </c>
      <c r="C59" s="58">
        <v>210.71666666666667</v>
      </c>
      <c r="D59" s="58"/>
      <c r="E59" s="273"/>
      <c r="F59" s="273"/>
      <c r="G59" s="273"/>
      <c r="H59" s="273"/>
      <c r="I59" s="273"/>
      <c r="J59" s="324"/>
      <c r="K59" s="324"/>
      <c r="L59" s="338">
        <f t="shared" si="4"/>
        <v>210.71666666666667</v>
      </c>
      <c r="M59" s="240">
        <f t="shared" si="5"/>
        <v>1.1166666666667595</v>
      </c>
      <c r="N59" s="82">
        <f t="shared" si="6"/>
        <v>1709.45</v>
      </c>
    </row>
    <row r="60" spans="1:14" ht="9.75">
      <c r="A60" s="93">
        <f t="shared" si="1"/>
        <v>58</v>
      </c>
      <c r="B60" s="258" t="s">
        <v>677</v>
      </c>
      <c r="C60" s="276"/>
      <c r="D60" s="262"/>
      <c r="E60" s="260"/>
      <c r="F60" s="260"/>
      <c r="G60" s="249">
        <v>202.05</v>
      </c>
      <c r="H60" s="273"/>
      <c r="I60" s="273"/>
      <c r="J60" s="273"/>
      <c r="K60" s="273"/>
      <c r="L60" s="338">
        <f t="shared" si="4"/>
        <v>202.05</v>
      </c>
      <c r="M60" s="240">
        <f t="shared" si="5"/>
        <v>8.666666666666657</v>
      </c>
      <c r="N60" s="82">
        <f t="shared" si="6"/>
        <v>1718.1166666666668</v>
      </c>
    </row>
    <row r="61" spans="1:14" ht="9.75">
      <c r="A61" s="93">
        <f t="shared" si="1"/>
        <v>59</v>
      </c>
      <c r="B61" s="242" t="s">
        <v>672</v>
      </c>
      <c r="C61" s="273"/>
      <c r="D61" s="236"/>
      <c r="E61" s="236"/>
      <c r="F61" s="237"/>
      <c r="G61" s="248">
        <v>188.51666666666668</v>
      </c>
      <c r="H61" s="273"/>
      <c r="I61" s="273"/>
      <c r="J61" s="324"/>
      <c r="K61" s="324"/>
      <c r="L61" s="338">
        <f t="shared" si="4"/>
        <v>188.51666666666668</v>
      </c>
      <c r="M61" s="240">
        <f t="shared" si="5"/>
        <v>13.533333333333331</v>
      </c>
      <c r="N61" s="82">
        <f t="shared" si="6"/>
        <v>1731.65</v>
      </c>
    </row>
    <row r="62" spans="1:14" ht="9.75">
      <c r="A62" s="93">
        <f t="shared" si="1"/>
        <v>60</v>
      </c>
      <c r="B62" s="244" t="s">
        <v>823</v>
      </c>
      <c r="C62" s="324"/>
      <c r="D62" s="324"/>
      <c r="E62" s="324"/>
      <c r="F62" s="273"/>
      <c r="G62" s="324"/>
      <c r="H62" s="324"/>
      <c r="I62" s="324"/>
      <c r="J62" s="58">
        <v>186.43333333333334</v>
      </c>
      <c r="K62" s="324"/>
      <c r="L62" s="338">
        <f t="shared" si="4"/>
        <v>186.43333333333334</v>
      </c>
      <c r="M62" s="240">
        <f aca="true" t="shared" si="7" ref="M62:M67">L61-L62</f>
        <v>2.083333333333343</v>
      </c>
      <c r="N62" s="82">
        <f aca="true" t="shared" si="8" ref="N62:N67">$L$3-L62</f>
        <v>1733.7333333333333</v>
      </c>
    </row>
    <row r="63" spans="1:14" ht="9.75">
      <c r="A63" s="93">
        <f t="shared" si="1"/>
        <v>61</v>
      </c>
      <c r="B63" s="242" t="s">
        <v>676</v>
      </c>
      <c r="C63" s="273"/>
      <c r="D63" s="58"/>
      <c r="E63" s="238"/>
      <c r="F63" s="238"/>
      <c r="G63" s="58">
        <v>177.88333333333333</v>
      </c>
      <c r="H63" s="273"/>
      <c r="I63" s="273"/>
      <c r="J63" s="324"/>
      <c r="K63" s="324"/>
      <c r="L63" s="338">
        <f t="shared" si="4"/>
        <v>177.88333333333333</v>
      </c>
      <c r="M63" s="240">
        <f t="shared" si="7"/>
        <v>8.550000000000011</v>
      </c>
      <c r="N63" s="82">
        <f t="shared" si="8"/>
        <v>1742.2833333333333</v>
      </c>
    </row>
    <row r="64" spans="1:14" ht="9.75">
      <c r="A64" s="93">
        <f t="shared" si="1"/>
        <v>62</v>
      </c>
      <c r="B64" s="240" t="s">
        <v>780</v>
      </c>
      <c r="C64" s="324"/>
      <c r="D64" s="324"/>
      <c r="E64" s="324"/>
      <c r="F64" s="273"/>
      <c r="G64" s="324"/>
      <c r="H64" s="324"/>
      <c r="I64" s="58">
        <v>171.83333333333331</v>
      </c>
      <c r="J64" s="273"/>
      <c r="K64" s="324"/>
      <c r="L64" s="338">
        <f t="shared" si="4"/>
        <v>171.83333333333331</v>
      </c>
      <c r="M64" s="240">
        <f t="shared" si="7"/>
        <v>6.050000000000011</v>
      </c>
      <c r="N64" s="82">
        <f t="shared" si="8"/>
        <v>1748.3333333333335</v>
      </c>
    </row>
    <row r="65" spans="1:14" ht="9.75">
      <c r="A65" s="93">
        <f t="shared" si="1"/>
        <v>63</v>
      </c>
      <c r="B65" s="240" t="s">
        <v>789</v>
      </c>
      <c r="C65" s="324"/>
      <c r="D65" s="324"/>
      <c r="E65" s="324"/>
      <c r="F65" s="273"/>
      <c r="G65" s="324"/>
      <c r="H65" s="324"/>
      <c r="I65" s="58">
        <v>167.68333333333334</v>
      </c>
      <c r="J65" s="273"/>
      <c r="K65" s="273"/>
      <c r="L65" s="338">
        <f t="shared" si="4"/>
        <v>167.68333333333334</v>
      </c>
      <c r="M65" s="240">
        <f t="shared" si="7"/>
        <v>4.149999999999977</v>
      </c>
      <c r="N65" s="82">
        <f t="shared" si="8"/>
        <v>1752.4833333333333</v>
      </c>
    </row>
    <row r="66" spans="1:14" ht="9.75">
      <c r="A66" s="93">
        <f t="shared" si="1"/>
        <v>64</v>
      </c>
      <c r="B66" s="242" t="s">
        <v>657</v>
      </c>
      <c r="C66" s="273"/>
      <c r="D66" s="262"/>
      <c r="E66" s="260"/>
      <c r="F66" s="260"/>
      <c r="G66" s="249">
        <v>154.71666666666667</v>
      </c>
      <c r="H66" s="273"/>
      <c r="I66" s="273"/>
      <c r="J66" s="273"/>
      <c r="K66" s="273"/>
      <c r="L66" s="338">
        <f t="shared" si="4"/>
        <v>154.71666666666667</v>
      </c>
      <c r="M66" s="240">
        <f t="shared" si="7"/>
        <v>12.966666666666669</v>
      </c>
      <c r="N66" s="82">
        <f t="shared" si="8"/>
        <v>1765.45</v>
      </c>
    </row>
    <row r="67" spans="1:14" ht="9.75">
      <c r="A67" s="93">
        <f t="shared" si="1"/>
        <v>65</v>
      </c>
      <c r="B67" s="240" t="s">
        <v>88</v>
      </c>
      <c r="C67" s="324"/>
      <c r="D67" s="324"/>
      <c r="E67" s="324"/>
      <c r="F67" s="273"/>
      <c r="G67" s="324"/>
      <c r="H67" s="324"/>
      <c r="I67" s="58">
        <v>153.83333333333331</v>
      </c>
      <c r="J67" s="273"/>
      <c r="K67" s="273"/>
      <c r="L67" s="338">
        <f t="shared" si="4"/>
        <v>153.83333333333331</v>
      </c>
      <c r="M67" s="240">
        <f t="shared" si="7"/>
        <v>0.8833333333333542</v>
      </c>
      <c r="N67" s="82">
        <f t="shared" si="8"/>
        <v>1766.3333333333335</v>
      </c>
    </row>
    <row r="68" spans="1:14" ht="9.75">
      <c r="A68" s="93">
        <f t="shared" si="1"/>
        <v>66</v>
      </c>
      <c r="B68" s="321" t="s">
        <v>397</v>
      </c>
      <c r="C68" s="286"/>
      <c r="D68" s="58">
        <v>143.45</v>
      </c>
      <c r="E68" s="273"/>
      <c r="F68" s="273"/>
      <c r="G68" s="273"/>
      <c r="H68" s="273"/>
      <c r="I68" s="273"/>
      <c r="J68" s="273"/>
      <c r="K68" s="273"/>
      <c r="L68" s="338">
        <f t="shared" si="4"/>
        <v>143.45</v>
      </c>
      <c r="M68" s="240">
        <f>L67-L68</f>
        <v>10.383333333333326</v>
      </c>
      <c r="N68" s="82">
        <f>$L$3-L68</f>
        <v>1776.7166666666667</v>
      </c>
    </row>
    <row r="69" spans="1:14" ht="9.75">
      <c r="A69" s="93">
        <f>A68+1</f>
        <v>67</v>
      </c>
      <c r="B69" s="243" t="s">
        <v>528</v>
      </c>
      <c r="C69" s="276"/>
      <c r="D69" s="280"/>
      <c r="E69" s="246">
        <v>139.36666666666667</v>
      </c>
      <c r="F69" s="273"/>
      <c r="G69" s="273"/>
      <c r="H69" s="273"/>
      <c r="I69" s="273"/>
      <c r="J69" s="273"/>
      <c r="K69" s="324"/>
      <c r="L69" s="338">
        <f t="shared" si="4"/>
        <v>139.36666666666667</v>
      </c>
      <c r="M69" s="240">
        <f>L68-L69</f>
        <v>4.083333333333314</v>
      </c>
      <c r="N69" s="82">
        <f>$L$3-L69</f>
        <v>1780.8000000000002</v>
      </c>
    </row>
    <row r="70" spans="1:14" ht="9.75">
      <c r="A70" s="93">
        <f>A69+1</f>
        <v>68</v>
      </c>
      <c r="B70" s="241" t="s">
        <v>789</v>
      </c>
      <c r="C70" s="324"/>
      <c r="D70" s="324"/>
      <c r="E70" s="324"/>
      <c r="F70" s="273"/>
      <c r="G70" s="324"/>
      <c r="H70" s="324"/>
      <c r="I70" s="324"/>
      <c r="J70" s="58">
        <v>118.63333333333333</v>
      </c>
      <c r="K70" s="324"/>
      <c r="L70" s="338">
        <f t="shared" si="4"/>
        <v>118.63333333333333</v>
      </c>
      <c r="M70" s="240">
        <f>L69-L70</f>
        <v>20.73333333333335</v>
      </c>
      <c r="N70" s="82">
        <f>$L$3-L70</f>
        <v>1801.5333333333333</v>
      </c>
    </row>
    <row r="71" spans="1:14" ht="10.5" thickBot="1">
      <c r="A71" s="93">
        <f>A70+1</f>
        <v>69</v>
      </c>
      <c r="B71" s="167" t="s">
        <v>287</v>
      </c>
      <c r="C71" s="161">
        <v>105.16666666666671</v>
      </c>
      <c r="D71" s="161"/>
      <c r="E71" s="87"/>
      <c r="F71" s="165"/>
      <c r="G71" s="168"/>
      <c r="H71" s="168"/>
      <c r="I71" s="168"/>
      <c r="J71" s="185"/>
      <c r="K71" s="168"/>
      <c r="L71" s="340">
        <f t="shared" si="4"/>
        <v>105.16666666666671</v>
      </c>
      <c r="M71" s="84">
        <f>L70-L71</f>
        <v>13.466666666666612</v>
      </c>
      <c r="N71" s="85">
        <f>$L$3-L71</f>
        <v>1815</v>
      </c>
    </row>
  </sheetData>
  <sheetProtection/>
  <autoFilter ref="A2:N2"/>
  <mergeCells count="1">
    <mergeCell ref="B1:N1"/>
  </mergeCells>
  <printOptions/>
  <pageMargins left="0.75" right="0.75" top="1" bottom="1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1"/>
  <sheetViews>
    <sheetView tabSelected="1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L1" sqref="L1"/>
    </sheetView>
  </sheetViews>
  <sheetFormatPr defaultColWidth="11.421875" defaultRowHeight="12.75"/>
  <cols>
    <col min="1" max="1" width="4.00390625" style="2" bestFit="1" customWidth="1"/>
    <col min="2" max="7" width="3.28125" style="2" bestFit="1" customWidth="1"/>
    <col min="8" max="8" width="3.421875" style="2" bestFit="1" customWidth="1"/>
    <col min="9" max="9" width="3.421875" style="2" customWidth="1"/>
    <col min="10" max="10" width="13.7109375" style="12" bestFit="1" customWidth="1"/>
    <col min="11" max="11" width="2.00390625" style="12" bestFit="1" customWidth="1"/>
    <col min="12" max="12" width="40.7109375" style="2" bestFit="1" customWidth="1"/>
    <col min="13" max="13" width="6.28125" style="12" bestFit="1" customWidth="1"/>
    <col min="14" max="14" width="4.7109375" style="12" bestFit="1" customWidth="1"/>
    <col min="15" max="15" width="5.7109375" style="2" customWidth="1"/>
    <col min="16" max="16" width="5.00390625" style="2" customWidth="1"/>
    <col min="17" max="17" width="6.140625" style="12" customWidth="1"/>
    <col min="18" max="20" width="6.28125" style="2" bestFit="1" customWidth="1"/>
    <col min="21" max="21" width="5.421875" style="2" bestFit="1" customWidth="1"/>
    <col min="22" max="22" width="6.28125" style="2" bestFit="1" customWidth="1"/>
    <col min="23" max="23" width="7.8515625" style="2" bestFit="1" customWidth="1"/>
    <col min="24" max="24" width="2.421875" style="2" customWidth="1"/>
    <col min="25" max="25" width="7.140625" style="2" bestFit="1" customWidth="1"/>
    <col min="26" max="16384" width="10.8515625" style="2" customWidth="1"/>
  </cols>
  <sheetData>
    <row r="1" spans="1:24" ht="12">
      <c r="A1" s="10" t="s">
        <v>22</v>
      </c>
      <c r="B1" s="9" t="s">
        <v>23</v>
      </c>
      <c r="C1" s="9" t="s">
        <v>24</v>
      </c>
      <c r="D1" s="9" t="s">
        <v>25</v>
      </c>
      <c r="E1" s="9" t="s">
        <v>26</v>
      </c>
      <c r="F1" s="9" t="s">
        <v>29</v>
      </c>
      <c r="G1" s="9" t="s">
        <v>30</v>
      </c>
      <c r="H1" s="9"/>
      <c r="I1" s="9"/>
      <c r="J1" s="10" t="s">
        <v>27</v>
      </c>
      <c r="K1" s="11"/>
      <c r="L1" s="9" t="s">
        <v>28</v>
      </c>
      <c r="M1" s="26"/>
      <c r="N1" s="9" t="s">
        <v>22</v>
      </c>
      <c r="O1" s="9" t="s">
        <v>23</v>
      </c>
      <c r="P1" s="9" t="s">
        <v>24</v>
      </c>
      <c r="Q1" s="9" t="s">
        <v>25</v>
      </c>
      <c r="R1" s="9" t="s">
        <v>26</v>
      </c>
      <c r="S1" s="9" t="s">
        <v>29</v>
      </c>
      <c r="T1" s="9" t="s">
        <v>30</v>
      </c>
      <c r="U1" s="9" t="s">
        <v>51</v>
      </c>
      <c r="V1" s="9"/>
      <c r="W1" s="9" t="s">
        <v>31</v>
      </c>
      <c r="X1" s="27"/>
    </row>
    <row r="2" spans="1:24" ht="96" customHeight="1" thickBot="1">
      <c r="A2" s="46" t="s">
        <v>127</v>
      </c>
      <c r="B2" s="47" t="s">
        <v>417</v>
      </c>
      <c r="C2" s="47" t="s">
        <v>535</v>
      </c>
      <c r="D2" s="47" t="s">
        <v>612</v>
      </c>
      <c r="E2" s="47" t="s">
        <v>621</v>
      </c>
      <c r="F2" s="47" t="s">
        <v>690</v>
      </c>
      <c r="G2" s="42" t="s">
        <v>742</v>
      </c>
      <c r="H2" s="42" t="s">
        <v>792</v>
      </c>
      <c r="I2" s="47"/>
      <c r="J2" s="13"/>
      <c r="K2" s="13"/>
      <c r="L2" s="13"/>
      <c r="M2" s="8" t="s">
        <v>40</v>
      </c>
      <c r="N2" s="46" t="s">
        <v>127</v>
      </c>
      <c r="O2" s="47" t="s">
        <v>417</v>
      </c>
      <c r="P2" s="47" t="s">
        <v>535</v>
      </c>
      <c r="Q2" s="47" t="s">
        <v>612</v>
      </c>
      <c r="R2" s="47" t="s">
        <v>621</v>
      </c>
      <c r="S2" s="47" t="s">
        <v>690</v>
      </c>
      <c r="T2" s="47" t="s">
        <v>742</v>
      </c>
      <c r="U2" s="42" t="s">
        <v>792</v>
      </c>
      <c r="V2" s="47" t="s">
        <v>793</v>
      </c>
      <c r="W2" s="14"/>
      <c r="X2" s="28"/>
    </row>
    <row r="3" spans="1:24" ht="12.75" thickBot="1">
      <c r="A3" s="388" t="s">
        <v>24</v>
      </c>
      <c r="B3" s="376" t="s">
        <v>23</v>
      </c>
      <c r="C3" s="376" t="s">
        <v>23</v>
      </c>
      <c r="D3" s="376" t="s">
        <v>22</v>
      </c>
      <c r="E3" s="376" t="s">
        <v>22</v>
      </c>
      <c r="F3" s="376" t="s">
        <v>22</v>
      </c>
      <c r="G3" s="376" t="s">
        <v>22</v>
      </c>
      <c r="H3" s="376" t="s">
        <v>22</v>
      </c>
      <c r="I3" s="376"/>
      <c r="J3" s="381" t="s">
        <v>85</v>
      </c>
      <c r="K3" s="126">
        <v>1</v>
      </c>
      <c r="L3" s="232" t="s">
        <v>84</v>
      </c>
      <c r="M3" s="75">
        <f aca="true" t="shared" si="0" ref="M3:M48">SUM(N3:V3)</f>
        <v>1582.816666666667</v>
      </c>
      <c r="N3" s="59">
        <v>216.51666666666668</v>
      </c>
      <c r="O3" s="68">
        <v>242.45</v>
      </c>
      <c r="P3" s="81">
        <v>229.1833333333334</v>
      </c>
      <c r="Q3" s="68"/>
      <c r="R3" s="141">
        <v>236.71666666666664</v>
      </c>
      <c r="S3" s="141">
        <v>219.46666666666667</v>
      </c>
      <c r="T3" s="191">
        <v>230.8333333333334</v>
      </c>
      <c r="U3" s="191">
        <f>'[1]BIO-BIO 9-11'!$DR$75</f>
        <v>207.65000000000003</v>
      </c>
      <c r="V3" s="195"/>
      <c r="W3" s="196">
        <f>SUM(N3:U9)</f>
        <v>7232.849999999999</v>
      </c>
      <c r="X3" s="24"/>
    </row>
    <row r="4" spans="1:24" ht="12">
      <c r="A4" s="389"/>
      <c r="B4" s="377"/>
      <c r="C4" s="377"/>
      <c r="D4" s="377"/>
      <c r="E4" s="377"/>
      <c r="F4" s="377"/>
      <c r="G4" s="377"/>
      <c r="H4" s="377"/>
      <c r="I4" s="377"/>
      <c r="J4" s="382"/>
      <c r="K4" s="107">
        <f aca="true" t="shared" si="1" ref="K4:K9">K3+1</f>
        <v>2</v>
      </c>
      <c r="L4" s="100" t="s">
        <v>74</v>
      </c>
      <c r="M4" s="75">
        <f t="shared" si="0"/>
        <v>1705.6000000000001</v>
      </c>
      <c r="N4" s="59">
        <v>216.51666666666668</v>
      </c>
      <c r="O4" s="68">
        <v>233.76666666666668</v>
      </c>
      <c r="P4" s="81">
        <v>208.83333333333334</v>
      </c>
      <c r="Q4" s="68">
        <v>211.91666666666663</v>
      </c>
      <c r="R4" s="141">
        <v>233.29999999999998</v>
      </c>
      <c r="S4" s="59">
        <v>213.8333333333334</v>
      </c>
      <c r="T4" s="191">
        <v>178.88333333333333</v>
      </c>
      <c r="U4" s="191">
        <f>'[1]BIO-BIO 9-11'!$DR$115</f>
        <v>208.54999999999998</v>
      </c>
      <c r="V4" s="103"/>
      <c r="W4" s="198"/>
      <c r="X4" s="24"/>
    </row>
    <row r="5" spans="1:24" ht="12">
      <c r="A5" s="389"/>
      <c r="B5" s="377"/>
      <c r="C5" s="377"/>
      <c r="D5" s="377"/>
      <c r="E5" s="377"/>
      <c r="F5" s="377"/>
      <c r="G5" s="377"/>
      <c r="H5" s="377"/>
      <c r="I5" s="377"/>
      <c r="J5" s="382"/>
      <c r="K5" s="107">
        <f t="shared" si="1"/>
        <v>3</v>
      </c>
      <c r="L5" s="100" t="s">
        <v>57</v>
      </c>
      <c r="M5" s="75">
        <f t="shared" si="0"/>
        <v>1238.1666666666667</v>
      </c>
      <c r="N5" s="59"/>
      <c r="O5" s="68">
        <v>240.85</v>
      </c>
      <c r="P5" s="98"/>
      <c r="Q5" s="68">
        <v>251.33333333333334</v>
      </c>
      <c r="R5" s="141">
        <v>260</v>
      </c>
      <c r="S5" s="141">
        <v>237.6166666666667</v>
      </c>
      <c r="T5" s="191">
        <v>248.36666666666667</v>
      </c>
      <c r="U5" s="191"/>
      <c r="V5" s="103"/>
      <c r="W5" s="198"/>
      <c r="X5" s="24"/>
    </row>
    <row r="6" spans="1:24" ht="12">
      <c r="A6" s="389"/>
      <c r="B6" s="377"/>
      <c r="C6" s="377"/>
      <c r="D6" s="377"/>
      <c r="E6" s="377"/>
      <c r="F6" s="377"/>
      <c r="G6" s="377"/>
      <c r="H6" s="377"/>
      <c r="I6" s="377"/>
      <c r="J6" s="382"/>
      <c r="K6" s="107">
        <f t="shared" si="1"/>
        <v>4</v>
      </c>
      <c r="L6" s="100" t="s">
        <v>17</v>
      </c>
      <c r="M6" s="75">
        <f t="shared" si="0"/>
        <v>1264.5</v>
      </c>
      <c r="N6" s="68">
        <v>253.45</v>
      </c>
      <c r="O6" s="170"/>
      <c r="P6" s="81">
        <v>260</v>
      </c>
      <c r="Q6" s="68"/>
      <c r="R6" s="141"/>
      <c r="S6" s="141">
        <v>260</v>
      </c>
      <c r="T6" s="191">
        <v>237.53333333333327</v>
      </c>
      <c r="U6" s="191">
        <f>'[1]BIO-BIO 9-11'!$DR$89</f>
        <v>253.51666666666668</v>
      </c>
      <c r="V6" s="103"/>
      <c r="W6" s="198"/>
      <c r="X6" s="24"/>
    </row>
    <row r="7" spans="1:24" ht="12">
      <c r="A7" s="389"/>
      <c r="B7" s="377"/>
      <c r="C7" s="377"/>
      <c r="D7" s="377"/>
      <c r="E7" s="377"/>
      <c r="F7" s="377"/>
      <c r="G7" s="377"/>
      <c r="H7" s="377"/>
      <c r="I7" s="377"/>
      <c r="J7" s="382"/>
      <c r="K7" s="107">
        <f t="shared" si="1"/>
        <v>5</v>
      </c>
      <c r="L7" s="100" t="s">
        <v>16</v>
      </c>
      <c r="M7" s="75">
        <f t="shared" si="0"/>
        <v>1000.8166666666667</v>
      </c>
      <c r="N7" s="68">
        <v>199.3166666666667</v>
      </c>
      <c r="O7" s="68">
        <v>280</v>
      </c>
      <c r="P7" s="169"/>
      <c r="Q7" s="68"/>
      <c r="R7" s="141">
        <v>241.49999999999997</v>
      </c>
      <c r="S7" s="141"/>
      <c r="T7" s="191"/>
      <c r="U7" s="191">
        <f>'[1]BIO-BIO 9-11'!$DR$62</f>
        <v>280</v>
      </c>
      <c r="V7" s="103"/>
      <c r="W7" s="198"/>
      <c r="X7" s="24"/>
    </row>
    <row r="8" spans="1:24" ht="12">
      <c r="A8" s="389"/>
      <c r="B8" s="377"/>
      <c r="C8" s="377"/>
      <c r="D8" s="377"/>
      <c r="E8" s="377"/>
      <c r="F8" s="377"/>
      <c r="G8" s="377"/>
      <c r="H8" s="377"/>
      <c r="I8" s="377"/>
      <c r="J8" s="382"/>
      <c r="K8" s="107">
        <f t="shared" si="1"/>
        <v>6</v>
      </c>
      <c r="L8" s="100" t="s">
        <v>128</v>
      </c>
      <c r="M8" s="75">
        <f t="shared" si="0"/>
        <v>440.95000000000005</v>
      </c>
      <c r="N8" s="99"/>
      <c r="O8" s="170"/>
      <c r="P8" s="171">
        <v>216.88333333333333</v>
      </c>
      <c r="Q8" s="68">
        <v>224.0666666666667</v>
      </c>
      <c r="R8" s="141"/>
      <c r="S8" s="141"/>
      <c r="T8" s="191"/>
      <c r="U8" s="191"/>
      <c r="V8" s="103"/>
      <c r="W8" s="198"/>
      <c r="X8" s="24"/>
    </row>
    <row r="9" spans="1:24" ht="12.75" thickBot="1">
      <c r="A9" s="390"/>
      <c r="B9" s="378"/>
      <c r="C9" s="378"/>
      <c r="D9" s="378"/>
      <c r="E9" s="378"/>
      <c r="F9" s="378"/>
      <c r="G9" s="378"/>
      <c r="H9" s="378"/>
      <c r="I9" s="378"/>
      <c r="J9" s="383"/>
      <c r="K9" s="127">
        <f t="shared" si="1"/>
        <v>7</v>
      </c>
      <c r="L9" s="233" t="s">
        <v>80</v>
      </c>
      <c r="M9" s="75">
        <f t="shared" si="0"/>
        <v>0</v>
      </c>
      <c r="N9" s="58"/>
      <c r="O9" s="68"/>
      <c r="P9" s="81"/>
      <c r="Q9" s="176"/>
      <c r="R9" s="141"/>
      <c r="S9" s="141"/>
      <c r="T9" s="191"/>
      <c r="U9" s="191"/>
      <c r="V9" s="200"/>
      <c r="W9" s="201"/>
      <c r="X9" s="24"/>
    </row>
    <row r="10" spans="1:24" ht="12.75" thickBot="1">
      <c r="A10" s="391" t="s">
        <v>25</v>
      </c>
      <c r="B10" s="379" t="s">
        <v>25</v>
      </c>
      <c r="C10" s="379" t="s">
        <v>24</v>
      </c>
      <c r="D10" s="379" t="s">
        <v>23</v>
      </c>
      <c r="E10" s="379" t="s">
        <v>23</v>
      </c>
      <c r="F10" s="376" t="s">
        <v>23</v>
      </c>
      <c r="G10" s="376" t="s">
        <v>23</v>
      </c>
      <c r="H10" s="379" t="s">
        <v>23</v>
      </c>
      <c r="I10" s="379"/>
      <c r="J10" s="384" t="s">
        <v>83</v>
      </c>
      <c r="K10" s="108">
        <v>1</v>
      </c>
      <c r="L10" s="97" t="s">
        <v>76</v>
      </c>
      <c r="M10" s="145">
        <f t="shared" si="0"/>
        <v>1760.9333333333334</v>
      </c>
      <c r="N10" s="182">
        <v>216.4333333333333</v>
      </c>
      <c r="O10" s="146">
        <v>212.7</v>
      </c>
      <c r="P10" s="147">
        <v>224.7</v>
      </c>
      <c r="Q10" s="146">
        <v>241.98333333333332</v>
      </c>
      <c r="R10" s="158">
        <v>233.89999999999998</v>
      </c>
      <c r="S10" s="158">
        <v>199.35000000000002</v>
      </c>
      <c r="T10" s="205">
        <v>184.71666666666667</v>
      </c>
      <c r="U10" s="191">
        <f>'[1]BIO-BIO 9-11'!$DR$90</f>
        <v>247.15</v>
      </c>
      <c r="V10" s="103"/>
      <c r="W10" s="148">
        <f>SUM(N10:U16)</f>
        <v>6556.9</v>
      </c>
      <c r="X10" s="48"/>
    </row>
    <row r="11" spans="1:24" ht="12">
      <c r="A11" s="389"/>
      <c r="B11" s="377"/>
      <c r="C11" s="377"/>
      <c r="D11" s="377"/>
      <c r="E11" s="377"/>
      <c r="F11" s="377"/>
      <c r="G11" s="377"/>
      <c r="H11" s="377"/>
      <c r="I11" s="377"/>
      <c r="J11" s="385"/>
      <c r="K11" s="108">
        <f aca="true" t="shared" si="2" ref="K11:K16">K10+1</f>
        <v>2</v>
      </c>
      <c r="L11" s="181" t="s">
        <v>78</v>
      </c>
      <c r="M11" s="75">
        <f t="shared" si="0"/>
        <v>1405.1666666666665</v>
      </c>
      <c r="N11" s="58">
        <v>181.66666666666666</v>
      </c>
      <c r="O11" s="68">
        <v>280</v>
      </c>
      <c r="P11" s="81">
        <v>201.03333333333333</v>
      </c>
      <c r="Q11" s="68">
        <v>268.73333333333335</v>
      </c>
      <c r="R11" s="141">
        <v>236.08333333333334</v>
      </c>
      <c r="S11" s="141"/>
      <c r="T11" s="191"/>
      <c r="U11" s="191">
        <f>'[1]BIO-BIO 9-11'!$DR$63</f>
        <v>237.64999999999998</v>
      </c>
      <c r="V11" s="103"/>
      <c r="W11" s="120"/>
      <c r="X11" s="48"/>
    </row>
    <row r="12" spans="1:24" ht="12">
      <c r="A12" s="389"/>
      <c r="B12" s="377"/>
      <c r="C12" s="377"/>
      <c r="D12" s="377"/>
      <c r="E12" s="377"/>
      <c r="F12" s="377"/>
      <c r="G12" s="377"/>
      <c r="H12" s="377"/>
      <c r="I12" s="377"/>
      <c r="J12" s="385"/>
      <c r="K12" s="108">
        <f t="shared" si="2"/>
        <v>3</v>
      </c>
      <c r="L12" s="97" t="s">
        <v>89</v>
      </c>
      <c r="M12" s="75">
        <f t="shared" si="0"/>
        <v>1017.6833333333334</v>
      </c>
      <c r="N12" s="58">
        <v>194.88333333333333</v>
      </c>
      <c r="O12" s="68">
        <v>217.88333333333338</v>
      </c>
      <c r="P12" s="81">
        <v>202.76666666666668</v>
      </c>
      <c r="Q12" s="68"/>
      <c r="R12" s="141"/>
      <c r="S12" s="59">
        <v>208.15</v>
      </c>
      <c r="T12" s="191">
        <v>194</v>
      </c>
      <c r="U12" s="191"/>
      <c r="V12" s="103"/>
      <c r="W12" s="120"/>
      <c r="X12" s="48"/>
    </row>
    <row r="13" spans="1:24" ht="12">
      <c r="A13" s="389"/>
      <c r="B13" s="377"/>
      <c r="C13" s="377"/>
      <c r="D13" s="377"/>
      <c r="E13" s="377"/>
      <c r="F13" s="377"/>
      <c r="G13" s="377"/>
      <c r="H13" s="377"/>
      <c r="I13" s="377"/>
      <c r="J13" s="385"/>
      <c r="K13" s="108">
        <f t="shared" si="2"/>
        <v>4</v>
      </c>
      <c r="L13" s="97" t="s">
        <v>88</v>
      </c>
      <c r="M13" s="75">
        <f t="shared" si="0"/>
        <v>1212.0833333333335</v>
      </c>
      <c r="N13" s="67"/>
      <c r="O13" s="68">
        <v>230.65</v>
      </c>
      <c r="P13" s="81">
        <v>240.93333333333334</v>
      </c>
      <c r="Q13" s="68">
        <v>260</v>
      </c>
      <c r="R13" s="141">
        <v>242.6</v>
      </c>
      <c r="S13" s="141"/>
      <c r="T13" s="191"/>
      <c r="U13" s="191">
        <v>237.9</v>
      </c>
      <c r="V13" s="103"/>
      <c r="W13" s="120"/>
      <c r="X13" s="48"/>
    </row>
    <row r="14" spans="1:24" ht="12">
      <c r="A14" s="389"/>
      <c r="B14" s="377"/>
      <c r="C14" s="377"/>
      <c r="D14" s="377"/>
      <c r="E14" s="377"/>
      <c r="F14" s="377"/>
      <c r="G14" s="377"/>
      <c r="H14" s="377"/>
      <c r="I14" s="377"/>
      <c r="J14" s="385"/>
      <c r="K14" s="108">
        <f t="shared" si="2"/>
        <v>5</v>
      </c>
      <c r="L14" s="97" t="s">
        <v>39</v>
      </c>
      <c r="M14" s="75">
        <f t="shared" si="0"/>
        <v>616.1</v>
      </c>
      <c r="N14" s="101">
        <v>131.16666666666666</v>
      </c>
      <c r="O14" s="68"/>
      <c r="P14" s="171"/>
      <c r="Q14" s="68"/>
      <c r="R14" s="141"/>
      <c r="S14" s="141">
        <v>81.11666666666667</v>
      </c>
      <c r="T14" s="191">
        <v>187.21666666666667</v>
      </c>
      <c r="U14" s="191">
        <v>216.6</v>
      </c>
      <c r="V14" s="103"/>
      <c r="W14" s="120"/>
      <c r="X14" s="48"/>
    </row>
    <row r="15" spans="1:24" ht="12">
      <c r="A15" s="389"/>
      <c r="B15" s="377"/>
      <c r="C15" s="377"/>
      <c r="D15" s="377"/>
      <c r="E15" s="377"/>
      <c r="F15" s="377"/>
      <c r="G15" s="377"/>
      <c r="H15" s="377"/>
      <c r="I15" s="377"/>
      <c r="J15" s="385"/>
      <c r="K15" s="108">
        <f t="shared" si="2"/>
        <v>6</v>
      </c>
      <c r="L15" s="97" t="s">
        <v>38</v>
      </c>
      <c r="M15" s="75">
        <f t="shared" si="0"/>
        <v>325.48333333333335</v>
      </c>
      <c r="N15" s="60"/>
      <c r="O15" s="68"/>
      <c r="P15" s="171"/>
      <c r="Q15" s="68"/>
      <c r="R15" s="141">
        <v>165.08333333333334</v>
      </c>
      <c r="S15" s="141">
        <v>160.4</v>
      </c>
      <c r="T15" s="191"/>
      <c r="U15" s="191"/>
      <c r="V15" s="103"/>
      <c r="W15" s="120"/>
      <c r="X15" s="48"/>
    </row>
    <row r="16" spans="1:24" ht="12.75" thickBot="1">
      <c r="A16" s="392"/>
      <c r="B16" s="380"/>
      <c r="C16" s="380"/>
      <c r="D16" s="380"/>
      <c r="E16" s="380"/>
      <c r="F16" s="378"/>
      <c r="G16" s="378"/>
      <c r="H16" s="380"/>
      <c r="I16" s="380"/>
      <c r="J16" s="386"/>
      <c r="K16" s="108">
        <f t="shared" si="2"/>
        <v>7</v>
      </c>
      <c r="L16" s="181" t="s">
        <v>81</v>
      </c>
      <c r="M16" s="144">
        <f t="shared" si="0"/>
        <v>219.45</v>
      </c>
      <c r="N16" s="156"/>
      <c r="O16" s="151"/>
      <c r="P16" s="175"/>
      <c r="Q16" s="151">
        <v>60</v>
      </c>
      <c r="R16" s="160"/>
      <c r="S16" s="160"/>
      <c r="T16" s="191">
        <v>159.45</v>
      </c>
      <c r="U16" s="191"/>
      <c r="V16" s="103"/>
      <c r="W16" s="120"/>
      <c r="X16" s="57"/>
    </row>
    <row r="17" spans="1:24" ht="12.75" thickBot="1">
      <c r="A17" s="388" t="s">
        <v>22</v>
      </c>
      <c r="B17" s="376" t="s">
        <v>22</v>
      </c>
      <c r="C17" s="376" t="s">
        <v>22</v>
      </c>
      <c r="D17" s="376" t="s">
        <v>24</v>
      </c>
      <c r="E17" s="376" t="s">
        <v>24</v>
      </c>
      <c r="F17" s="376" t="s">
        <v>24</v>
      </c>
      <c r="G17" s="376" t="s">
        <v>24</v>
      </c>
      <c r="H17" s="376" t="s">
        <v>24</v>
      </c>
      <c r="I17" s="376"/>
      <c r="J17" s="381" t="s">
        <v>126</v>
      </c>
      <c r="K17" s="123">
        <v>1</v>
      </c>
      <c r="L17" s="149" t="s">
        <v>123</v>
      </c>
      <c r="M17" s="118">
        <f t="shared" si="0"/>
        <v>1014.0666666666666</v>
      </c>
      <c r="N17" s="124">
        <v>271.4</v>
      </c>
      <c r="O17" s="124">
        <v>197.1833333333333</v>
      </c>
      <c r="P17" s="174"/>
      <c r="Q17" s="124">
        <v>108.63333333333331</v>
      </c>
      <c r="R17" s="140">
        <v>262.81666666666666</v>
      </c>
      <c r="S17" s="140"/>
      <c r="T17" s="191">
        <v>174.0333333333333</v>
      </c>
      <c r="U17" s="191"/>
      <c r="V17" s="104"/>
      <c r="W17" s="50">
        <f>SUM(N17:U23)</f>
        <v>5935.549999999999</v>
      </c>
      <c r="X17" s="24"/>
    </row>
    <row r="18" spans="1:24" ht="12">
      <c r="A18" s="389"/>
      <c r="B18" s="377"/>
      <c r="C18" s="377"/>
      <c r="D18" s="377"/>
      <c r="E18" s="377"/>
      <c r="F18" s="377"/>
      <c r="G18" s="377"/>
      <c r="H18" s="377"/>
      <c r="I18" s="377"/>
      <c r="J18" s="385"/>
      <c r="K18" s="109">
        <f aca="true" t="shared" si="3" ref="K18:K23">K17+1</f>
        <v>2</v>
      </c>
      <c r="L18" s="150" t="s">
        <v>122</v>
      </c>
      <c r="M18" s="75">
        <f t="shared" si="0"/>
        <v>1185.1333333333332</v>
      </c>
      <c r="N18" s="68">
        <v>280</v>
      </c>
      <c r="O18" s="68">
        <v>274.98333333333335</v>
      </c>
      <c r="P18" s="81">
        <v>167.53333333333333</v>
      </c>
      <c r="Q18" s="68"/>
      <c r="R18" s="141">
        <v>187.9833333333333</v>
      </c>
      <c r="S18" s="141"/>
      <c r="T18" s="191"/>
      <c r="U18" s="191">
        <f>'[1]BIO-BIO 9-11'!$DR$37</f>
        <v>274.6333333333333</v>
      </c>
      <c r="V18" s="103"/>
      <c r="W18" s="120"/>
      <c r="X18" s="24"/>
    </row>
    <row r="19" spans="1:24" ht="12">
      <c r="A19" s="389"/>
      <c r="B19" s="377"/>
      <c r="C19" s="377"/>
      <c r="D19" s="377"/>
      <c r="E19" s="377"/>
      <c r="F19" s="377"/>
      <c r="G19" s="377"/>
      <c r="H19" s="377"/>
      <c r="I19" s="377"/>
      <c r="J19" s="385"/>
      <c r="K19" s="109">
        <f t="shared" si="3"/>
        <v>3</v>
      </c>
      <c r="L19" s="150" t="s">
        <v>120</v>
      </c>
      <c r="M19" s="75">
        <f t="shared" si="0"/>
        <v>1078.9333333333334</v>
      </c>
      <c r="N19" s="68"/>
      <c r="O19" s="68"/>
      <c r="P19" s="81">
        <v>218.6833333333334</v>
      </c>
      <c r="Q19" s="68">
        <v>206.53333333333333</v>
      </c>
      <c r="R19" s="141"/>
      <c r="S19" s="141">
        <v>236.18333333333334</v>
      </c>
      <c r="T19" s="191">
        <v>240.21666666666664</v>
      </c>
      <c r="U19" s="191">
        <f>'[1]BIO-BIO 9-11'!$DR$78</f>
        <v>177.31666666666663</v>
      </c>
      <c r="V19" s="103"/>
      <c r="W19" s="120"/>
      <c r="X19" s="24"/>
    </row>
    <row r="20" spans="1:24" ht="12">
      <c r="A20" s="389"/>
      <c r="B20" s="377"/>
      <c r="C20" s="377"/>
      <c r="D20" s="377"/>
      <c r="E20" s="377"/>
      <c r="F20" s="377"/>
      <c r="G20" s="377"/>
      <c r="H20" s="377"/>
      <c r="I20" s="377"/>
      <c r="J20" s="385"/>
      <c r="K20" s="109">
        <f t="shared" si="3"/>
        <v>4</v>
      </c>
      <c r="L20" s="150" t="s">
        <v>121</v>
      </c>
      <c r="M20" s="75">
        <f t="shared" si="0"/>
        <v>987.7166666666665</v>
      </c>
      <c r="N20" s="68"/>
      <c r="O20" s="68">
        <v>197.5</v>
      </c>
      <c r="P20" s="81">
        <v>195.78333333333333</v>
      </c>
      <c r="Q20" s="68">
        <v>216.55</v>
      </c>
      <c r="R20" s="141">
        <v>208.05</v>
      </c>
      <c r="S20" s="141"/>
      <c r="T20" s="191"/>
      <c r="U20" s="191">
        <f>'[1]BIO-BIO 9-11'!$DR$79</f>
        <v>169.8333333333333</v>
      </c>
      <c r="V20" s="103"/>
      <c r="W20" s="120"/>
      <c r="X20" s="24"/>
    </row>
    <row r="21" spans="1:24" ht="12">
      <c r="A21" s="389"/>
      <c r="B21" s="377"/>
      <c r="C21" s="377"/>
      <c r="D21" s="377"/>
      <c r="E21" s="377"/>
      <c r="F21" s="377"/>
      <c r="G21" s="377"/>
      <c r="H21" s="377"/>
      <c r="I21" s="377"/>
      <c r="J21" s="385"/>
      <c r="K21" s="109">
        <f t="shared" si="3"/>
        <v>5</v>
      </c>
      <c r="L21" s="150" t="s">
        <v>124</v>
      </c>
      <c r="M21" s="75">
        <f t="shared" si="0"/>
        <v>1021.8166666666666</v>
      </c>
      <c r="N21" s="68">
        <v>280</v>
      </c>
      <c r="O21" s="68"/>
      <c r="P21" s="81">
        <v>280</v>
      </c>
      <c r="Q21" s="68"/>
      <c r="R21" s="141"/>
      <c r="S21" s="141">
        <v>240</v>
      </c>
      <c r="T21" s="191"/>
      <c r="U21" s="191">
        <f>'[1]BIO-BIO 9-11'!$DR$64</f>
        <v>221.81666666666666</v>
      </c>
      <c r="V21" s="103"/>
      <c r="W21" s="120"/>
      <c r="X21" s="24"/>
    </row>
    <row r="22" spans="1:24" ht="12">
      <c r="A22" s="389"/>
      <c r="B22" s="377"/>
      <c r="C22" s="377"/>
      <c r="D22" s="377"/>
      <c r="E22" s="377"/>
      <c r="F22" s="377"/>
      <c r="G22" s="377"/>
      <c r="H22" s="377"/>
      <c r="I22" s="377"/>
      <c r="J22" s="385"/>
      <c r="K22" s="109">
        <f t="shared" si="3"/>
        <v>6</v>
      </c>
      <c r="L22" s="150" t="s">
        <v>618</v>
      </c>
      <c r="M22" s="75">
        <f t="shared" si="0"/>
        <v>397.8833333333333</v>
      </c>
      <c r="N22" s="68">
        <v>198.7</v>
      </c>
      <c r="O22" s="176"/>
      <c r="P22" s="171"/>
      <c r="Q22" s="68"/>
      <c r="R22" s="141"/>
      <c r="S22" s="141">
        <v>199.18333333333334</v>
      </c>
      <c r="T22" s="191"/>
      <c r="U22" s="191"/>
      <c r="V22" s="103"/>
      <c r="W22" s="120"/>
      <c r="X22" s="24"/>
    </row>
    <row r="23" spans="1:24" ht="12.75" thickBot="1">
      <c r="A23" s="390"/>
      <c r="B23" s="378"/>
      <c r="C23" s="378"/>
      <c r="D23" s="378"/>
      <c r="E23" s="378"/>
      <c r="F23" s="378"/>
      <c r="G23" s="378"/>
      <c r="H23" s="378"/>
      <c r="I23" s="378"/>
      <c r="J23" s="387"/>
      <c r="K23" s="125">
        <f t="shared" si="3"/>
        <v>7</v>
      </c>
      <c r="L23" s="150" t="s">
        <v>446</v>
      </c>
      <c r="M23" s="144">
        <f t="shared" si="0"/>
        <v>250</v>
      </c>
      <c r="N23" s="151"/>
      <c r="O23" s="151">
        <v>250</v>
      </c>
      <c r="P23" s="173"/>
      <c r="Q23" s="151"/>
      <c r="R23" s="160"/>
      <c r="S23" s="160"/>
      <c r="T23" s="193"/>
      <c r="U23" s="191"/>
      <c r="V23" s="103"/>
      <c r="W23" s="120"/>
      <c r="X23" s="24"/>
    </row>
    <row r="24" spans="1:25" ht="12">
      <c r="A24" s="391" t="s">
        <v>29</v>
      </c>
      <c r="B24" s="379" t="s">
        <v>24</v>
      </c>
      <c r="C24" s="379" t="s">
        <v>25</v>
      </c>
      <c r="D24" s="379" t="s">
        <v>25</v>
      </c>
      <c r="E24" s="379" t="s">
        <v>25</v>
      </c>
      <c r="F24" s="376" t="s">
        <v>25</v>
      </c>
      <c r="G24" s="376" t="s">
        <v>25</v>
      </c>
      <c r="H24" s="379" t="s">
        <v>25</v>
      </c>
      <c r="I24" s="379"/>
      <c r="J24" s="384" t="s">
        <v>90</v>
      </c>
      <c r="K24" s="227">
        <v>1</v>
      </c>
      <c r="L24" s="228" t="s">
        <v>92</v>
      </c>
      <c r="M24" s="75">
        <f t="shared" si="0"/>
        <v>821.7666666666668</v>
      </c>
      <c r="N24" s="68">
        <v>111.8</v>
      </c>
      <c r="O24" s="68">
        <v>297.6000000000001</v>
      </c>
      <c r="P24" s="171"/>
      <c r="Q24" s="68"/>
      <c r="R24" s="141">
        <v>241.39999999999998</v>
      </c>
      <c r="S24" s="141">
        <v>20</v>
      </c>
      <c r="T24" s="191">
        <v>150.96666666666667</v>
      </c>
      <c r="U24" s="191"/>
      <c r="V24" s="195"/>
      <c r="W24" s="229">
        <f>SUM(N24:U30)</f>
        <v>4866.65</v>
      </c>
      <c r="X24" s="23"/>
      <c r="Y24" s="15"/>
    </row>
    <row r="25" spans="1:24" ht="12">
      <c r="A25" s="389"/>
      <c r="B25" s="377"/>
      <c r="C25" s="377"/>
      <c r="D25" s="377"/>
      <c r="E25" s="377"/>
      <c r="F25" s="377"/>
      <c r="G25" s="377"/>
      <c r="H25" s="377"/>
      <c r="I25" s="377"/>
      <c r="J25" s="385"/>
      <c r="K25" s="227">
        <f aca="true" t="shared" si="4" ref="K25:K30">K24+1</f>
        <v>2</v>
      </c>
      <c r="L25" s="230" t="s">
        <v>91</v>
      </c>
      <c r="M25" s="75">
        <f t="shared" si="0"/>
        <v>1115.9</v>
      </c>
      <c r="N25" s="68">
        <v>218.7</v>
      </c>
      <c r="O25" s="68"/>
      <c r="P25" s="81">
        <v>269.8833333333333</v>
      </c>
      <c r="Q25" s="68">
        <v>313.26666666666665</v>
      </c>
      <c r="R25" s="141"/>
      <c r="S25" s="141"/>
      <c r="T25" s="191"/>
      <c r="U25" s="191">
        <f>'[1]BIO-BIO 9-11'!$DR$16</f>
        <v>314.05000000000007</v>
      </c>
      <c r="V25" s="103"/>
      <c r="W25" s="198"/>
      <c r="X25" s="24"/>
    </row>
    <row r="26" spans="1:24" ht="12">
      <c r="A26" s="389"/>
      <c r="B26" s="377"/>
      <c r="C26" s="377"/>
      <c r="D26" s="377"/>
      <c r="E26" s="377"/>
      <c r="F26" s="377"/>
      <c r="G26" s="377"/>
      <c r="H26" s="377"/>
      <c r="I26" s="377"/>
      <c r="J26" s="385"/>
      <c r="K26" s="227">
        <f t="shared" si="4"/>
        <v>3</v>
      </c>
      <c r="L26" s="230" t="s">
        <v>41</v>
      </c>
      <c r="M26" s="75">
        <f t="shared" si="0"/>
        <v>916.8166666666668</v>
      </c>
      <c r="N26" s="68"/>
      <c r="O26" s="68"/>
      <c r="P26" s="81">
        <v>240.93333333333334</v>
      </c>
      <c r="Q26" s="68"/>
      <c r="R26" s="141">
        <v>149.41666666666669</v>
      </c>
      <c r="S26" s="141">
        <v>269.78333333333336</v>
      </c>
      <c r="T26" s="191"/>
      <c r="U26" s="191">
        <f>'[1]BIO-BIO 9-11'!$DR$18</f>
        <v>256.68333333333334</v>
      </c>
      <c r="V26" s="103"/>
      <c r="W26" s="198"/>
      <c r="X26" s="24"/>
    </row>
    <row r="27" spans="1:24" ht="12">
      <c r="A27" s="389"/>
      <c r="B27" s="377"/>
      <c r="C27" s="377"/>
      <c r="D27" s="377"/>
      <c r="E27" s="377"/>
      <c r="F27" s="377"/>
      <c r="G27" s="377"/>
      <c r="H27" s="377"/>
      <c r="I27" s="377"/>
      <c r="J27" s="385"/>
      <c r="K27" s="227">
        <f t="shared" si="4"/>
        <v>4</v>
      </c>
      <c r="L27" s="230" t="s">
        <v>68</v>
      </c>
      <c r="M27" s="75">
        <f t="shared" si="0"/>
        <v>662.05</v>
      </c>
      <c r="N27" s="68"/>
      <c r="O27" s="68">
        <v>273.4</v>
      </c>
      <c r="P27" s="169"/>
      <c r="Q27" s="68">
        <v>198.16666666666666</v>
      </c>
      <c r="R27" s="141"/>
      <c r="S27" s="141"/>
      <c r="T27" s="191">
        <v>104.64999999999999</v>
      </c>
      <c r="U27" s="191">
        <f>'[1]BIO-BIO 9-11'!$DR$53</f>
        <v>85.83333333333334</v>
      </c>
      <c r="V27" s="103"/>
      <c r="W27" s="198"/>
      <c r="X27" s="24"/>
    </row>
    <row r="28" spans="1:24" ht="12">
      <c r="A28" s="389"/>
      <c r="B28" s="377"/>
      <c r="C28" s="377"/>
      <c r="D28" s="377"/>
      <c r="E28" s="377"/>
      <c r="F28" s="377"/>
      <c r="G28" s="377"/>
      <c r="H28" s="377"/>
      <c r="I28" s="377"/>
      <c r="J28" s="385"/>
      <c r="K28" s="227">
        <f t="shared" si="4"/>
        <v>5</v>
      </c>
      <c r="L28" s="230" t="s">
        <v>70</v>
      </c>
      <c r="M28" s="75">
        <f t="shared" si="0"/>
        <v>500.3833333333333</v>
      </c>
      <c r="N28" s="68"/>
      <c r="O28" s="68">
        <v>235.85</v>
      </c>
      <c r="P28" s="81">
        <v>40</v>
      </c>
      <c r="Q28" s="68">
        <v>224.53333333333333</v>
      </c>
      <c r="R28" s="141"/>
      <c r="S28" s="141"/>
      <c r="T28" s="191"/>
      <c r="U28" s="191"/>
      <c r="V28" s="103"/>
      <c r="W28" s="198"/>
      <c r="X28" s="24"/>
    </row>
    <row r="29" spans="1:24" s="21" customFormat="1" ht="12">
      <c r="A29" s="389"/>
      <c r="B29" s="377"/>
      <c r="C29" s="377"/>
      <c r="D29" s="377"/>
      <c r="E29" s="377"/>
      <c r="F29" s="377"/>
      <c r="G29" s="377"/>
      <c r="H29" s="377"/>
      <c r="I29" s="377"/>
      <c r="J29" s="385"/>
      <c r="K29" s="227">
        <f t="shared" si="4"/>
        <v>6</v>
      </c>
      <c r="L29" s="230" t="s">
        <v>82</v>
      </c>
      <c r="M29" s="75">
        <f t="shared" si="0"/>
        <v>452.83333333333337</v>
      </c>
      <c r="N29" s="68">
        <v>141.9</v>
      </c>
      <c r="O29" s="68"/>
      <c r="P29" s="171"/>
      <c r="Q29" s="68">
        <v>166.7333333333334</v>
      </c>
      <c r="R29" s="141"/>
      <c r="S29" s="141">
        <v>144.19999999999996</v>
      </c>
      <c r="T29" s="191"/>
      <c r="U29" s="191"/>
      <c r="V29" s="103"/>
      <c r="W29" s="198"/>
      <c r="X29" s="24"/>
    </row>
    <row r="30" spans="1:24" s="22" customFormat="1" ht="12.75" thickBot="1">
      <c r="A30" s="392"/>
      <c r="B30" s="380"/>
      <c r="C30" s="380"/>
      <c r="D30" s="380"/>
      <c r="E30" s="380"/>
      <c r="F30" s="378"/>
      <c r="G30" s="378"/>
      <c r="H30" s="380"/>
      <c r="I30" s="380"/>
      <c r="J30" s="386"/>
      <c r="K30" s="227">
        <f t="shared" si="4"/>
        <v>7</v>
      </c>
      <c r="L30" s="231" t="s">
        <v>93</v>
      </c>
      <c r="M30" s="75">
        <f t="shared" si="0"/>
        <v>396.9</v>
      </c>
      <c r="N30" s="68">
        <v>116.9</v>
      </c>
      <c r="O30" s="68">
        <v>280</v>
      </c>
      <c r="P30" s="171"/>
      <c r="Q30" s="68"/>
      <c r="R30" s="141"/>
      <c r="S30" s="141"/>
      <c r="T30" s="191"/>
      <c r="U30" s="191"/>
      <c r="V30" s="200"/>
      <c r="W30" s="201"/>
      <c r="X30" s="25"/>
    </row>
    <row r="31" spans="1:24" s="21" customFormat="1" ht="12.75" thickBot="1">
      <c r="A31" s="388" t="s">
        <v>304</v>
      </c>
      <c r="B31" s="376" t="s">
        <v>305</v>
      </c>
      <c r="C31" s="376" t="s">
        <v>305</v>
      </c>
      <c r="D31" s="376" t="s">
        <v>304</v>
      </c>
      <c r="E31" s="376" t="s">
        <v>51</v>
      </c>
      <c r="F31" s="376" t="s">
        <v>304</v>
      </c>
      <c r="G31" s="376" t="s">
        <v>51</v>
      </c>
      <c r="H31" s="376" t="s">
        <v>26</v>
      </c>
      <c r="I31" s="376"/>
      <c r="J31" s="381" t="s">
        <v>94</v>
      </c>
      <c r="K31" s="131">
        <v>1</v>
      </c>
      <c r="L31" s="55" t="s">
        <v>390</v>
      </c>
      <c r="M31" s="118">
        <f aca="true" t="shared" si="5" ref="M31:M44">SUM(N31:V31)</f>
        <v>1425.216666666667</v>
      </c>
      <c r="N31" s="124"/>
      <c r="O31" s="124">
        <v>266.73333333333335</v>
      </c>
      <c r="P31" s="119">
        <v>150.73333333333335</v>
      </c>
      <c r="Q31" s="124"/>
      <c r="R31" s="140">
        <v>313.68333333333334</v>
      </c>
      <c r="S31" s="140">
        <v>191.68333333333334</v>
      </c>
      <c r="T31" s="191">
        <v>187.4</v>
      </c>
      <c r="U31" s="191">
        <f>'[1]BIO-BIO 9-11'!$DR$28</f>
        <v>314.98333333333335</v>
      </c>
      <c r="V31" s="104"/>
      <c r="W31" s="50">
        <f>SUM(N31:U37)</f>
        <v>4689.483333333334</v>
      </c>
      <c r="X31" s="23"/>
    </row>
    <row r="32" spans="1:24" s="21" customFormat="1" ht="12">
      <c r="A32" s="389"/>
      <c r="B32" s="377"/>
      <c r="C32" s="377"/>
      <c r="D32" s="377"/>
      <c r="E32" s="377"/>
      <c r="F32" s="377"/>
      <c r="G32" s="377"/>
      <c r="H32" s="377"/>
      <c r="I32" s="377"/>
      <c r="J32" s="393"/>
      <c r="K32" s="112">
        <f>K31+1</f>
        <v>2</v>
      </c>
      <c r="L32" s="56" t="s">
        <v>484</v>
      </c>
      <c r="M32" s="75">
        <f t="shared" si="5"/>
        <v>797.85</v>
      </c>
      <c r="N32" s="68"/>
      <c r="O32" s="68"/>
      <c r="P32" s="81">
        <v>245.95</v>
      </c>
      <c r="Q32" s="68">
        <v>280</v>
      </c>
      <c r="R32" s="141"/>
      <c r="S32" s="141"/>
      <c r="T32" s="191">
        <v>271.9</v>
      </c>
      <c r="U32" s="191"/>
      <c r="V32" s="103"/>
      <c r="W32" s="120"/>
      <c r="X32" s="24"/>
    </row>
    <row r="33" spans="1:24" s="21" customFormat="1" ht="12">
      <c r="A33" s="389"/>
      <c r="B33" s="377"/>
      <c r="C33" s="377"/>
      <c r="D33" s="377"/>
      <c r="E33" s="377"/>
      <c r="F33" s="377"/>
      <c r="G33" s="377"/>
      <c r="H33" s="377"/>
      <c r="I33" s="377"/>
      <c r="J33" s="393"/>
      <c r="K33" s="112">
        <f>K32+1</f>
        <v>3</v>
      </c>
      <c r="L33" s="56" t="s">
        <v>261</v>
      </c>
      <c r="M33" s="75">
        <f t="shared" si="5"/>
        <v>1028.3833333333334</v>
      </c>
      <c r="N33" s="68">
        <v>45</v>
      </c>
      <c r="O33" s="68">
        <v>247.13333333333335</v>
      </c>
      <c r="P33" s="171"/>
      <c r="Q33" s="68">
        <v>253.81666666666666</v>
      </c>
      <c r="R33" s="141"/>
      <c r="S33" s="141">
        <v>134.56666666666666</v>
      </c>
      <c r="T33" s="191"/>
      <c r="U33" s="191">
        <f>'[1]BIO-BIO 9-11'!$DR$11</f>
        <v>347.86666666666673</v>
      </c>
      <c r="V33" s="103"/>
      <c r="W33" s="120"/>
      <c r="X33" s="24"/>
    </row>
    <row r="34" spans="1:24" s="21" customFormat="1" ht="12">
      <c r="A34" s="389"/>
      <c r="B34" s="377"/>
      <c r="C34" s="377"/>
      <c r="D34" s="377"/>
      <c r="E34" s="377"/>
      <c r="F34" s="377"/>
      <c r="G34" s="377"/>
      <c r="H34" s="377"/>
      <c r="I34" s="377"/>
      <c r="J34" s="393"/>
      <c r="K34" s="112">
        <f>K33+1</f>
        <v>4</v>
      </c>
      <c r="L34" s="56" t="s">
        <v>60</v>
      </c>
      <c r="M34" s="75">
        <f t="shared" si="5"/>
        <v>878.3833333333332</v>
      </c>
      <c r="N34" s="68">
        <v>45</v>
      </c>
      <c r="O34" s="68"/>
      <c r="P34" s="169"/>
      <c r="Q34" s="68"/>
      <c r="R34" s="141">
        <v>139.06666666666666</v>
      </c>
      <c r="S34" s="141">
        <v>209.83333333333334</v>
      </c>
      <c r="T34" s="191">
        <v>142.2</v>
      </c>
      <c r="U34" s="191">
        <f>'[1]BIO-BIO 9-11'!$DR$12</f>
        <v>342.28333333333336</v>
      </c>
      <c r="V34" s="103"/>
      <c r="W34" s="120"/>
      <c r="X34" s="24"/>
    </row>
    <row r="35" spans="1:24" s="21" customFormat="1" ht="12">
      <c r="A35" s="389"/>
      <c r="B35" s="377"/>
      <c r="C35" s="377"/>
      <c r="D35" s="377"/>
      <c r="E35" s="377"/>
      <c r="F35" s="377"/>
      <c r="G35" s="377"/>
      <c r="H35" s="377"/>
      <c r="I35" s="377"/>
      <c r="J35" s="393"/>
      <c r="K35" s="112">
        <f>K34+1</f>
        <v>5</v>
      </c>
      <c r="L35" s="56" t="s">
        <v>55</v>
      </c>
      <c r="M35" s="75">
        <f t="shared" si="5"/>
        <v>324.8833333333333</v>
      </c>
      <c r="N35" s="68">
        <v>45</v>
      </c>
      <c r="O35" s="68"/>
      <c r="P35" s="171"/>
      <c r="Q35" s="68"/>
      <c r="R35" s="141">
        <v>144.08333333333331</v>
      </c>
      <c r="S35" s="141"/>
      <c r="T35" s="191">
        <v>135.8</v>
      </c>
      <c r="U35" s="191"/>
      <c r="V35" s="103"/>
      <c r="W35" s="120"/>
      <c r="X35" s="24"/>
    </row>
    <row r="36" spans="1:24" s="21" customFormat="1" ht="12">
      <c r="A36" s="389"/>
      <c r="B36" s="377"/>
      <c r="C36" s="377"/>
      <c r="D36" s="377"/>
      <c r="E36" s="377"/>
      <c r="F36" s="377"/>
      <c r="G36" s="377"/>
      <c r="H36" s="377"/>
      <c r="I36" s="377"/>
      <c r="J36" s="393"/>
      <c r="K36" s="112">
        <v>6</v>
      </c>
      <c r="L36" s="56" t="s">
        <v>61</v>
      </c>
      <c r="M36" s="75">
        <f t="shared" si="5"/>
        <v>234.76666666666665</v>
      </c>
      <c r="N36" s="68"/>
      <c r="O36" s="68"/>
      <c r="P36" s="81">
        <v>56.900000000000006</v>
      </c>
      <c r="Q36" s="68">
        <v>60</v>
      </c>
      <c r="R36" s="141"/>
      <c r="S36" s="141"/>
      <c r="T36" s="191">
        <v>117.86666666666665</v>
      </c>
      <c r="U36" s="191"/>
      <c r="V36" s="103"/>
      <c r="W36" s="120"/>
      <c r="X36" s="24"/>
    </row>
    <row r="37" spans="1:24" s="21" customFormat="1" ht="12.75" thickBot="1">
      <c r="A37" s="390"/>
      <c r="B37" s="378"/>
      <c r="C37" s="378"/>
      <c r="D37" s="378"/>
      <c r="E37" s="378"/>
      <c r="F37" s="378"/>
      <c r="G37" s="378"/>
      <c r="H37" s="378"/>
      <c r="I37" s="378"/>
      <c r="J37" s="395"/>
      <c r="K37" s="132">
        <v>7</v>
      </c>
      <c r="L37" s="56" t="s">
        <v>95</v>
      </c>
      <c r="M37" s="144">
        <f t="shared" si="5"/>
        <v>0</v>
      </c>
      <c r="N37" s="151"/>
      <c r="O37" s="151"/>
      <c r="P37" s="173"/>
      <c r="Q37" s="151"/>
      <c r="R37" s="160"/>
      <c r="S37" s="160"/>
      <c r="T37" s="193"/>
      <c r="U37" s="191"/>
      <c r="V37" s="103"/>
      <c r="W37" s="120"/>
      <c r="X37" s="25"/>
    </row>
    <row r="38" spans="1:24" s="21" customFormat="1" ht="12.75" thickBot="1">
      <c r="A38" s="391" t="s">
        <v>51</v>
      </c>
      <c r="B38" s="379" t="s">
        <v>304</v>
      </c>
      <c r="C38" s="379" t="s">
        <v>304</v>
      </c>
      <c r="D38" s="379" t="s">
        <v>305</v>
      </c>
      <c r="E38" s="379" t="s">
        <v>304</v>
      </c>
      <c r="F38" s="376" t="s">
        <v>51</v>
      </c>
      <c r="G38" s="376" t="s">
        <v>29</v>
      </c>
      <c r="H38" s="379"/>
      <c r="I38" s="379"/>
      <c r="J38" s="384" t="s">
        <v>96</v>
      </c>
      <c r="K38" s="106">
        <v>1</v>
      </c>
      <c r="L38" s="224" t="s">
        <v>100</v>
      </c>
      <c r="M38" s="75">
        <f t="shared" si="5"/>
        <v>983.2666666666667</v>
      </c>
      <c r="N38" s="68">
        <v>144.4</v>
      </c>
      <c r="O38" s="68"/>
      <c r="P38" s="81">
        <v>40</v>
      </c>
      <c r="Q38" s="68">
        <v>60</v>
      </c>
      <c r="R38" s="141">
        <v>320</v>
      </c>
      <c r="S38" s="141">
        <v>191.1666666666666</v>
      </c>
      <c r="T38" s="191">
        <v>227.7</v>
      </c>
      <c r="U38" s="191"/>
      <c r="V38" s="195"/>
      <c r="W38" s="196">
        <f>SUM(N38:U44)</f>
        <v>4531.066666666666</v>
      </c>
      <c r="X38" s="24"/>
    </row>
    <row r="39" spans="1:24" s="21" customFormat="1" ht="12">
      <c r="A39" s="389"/>
      <c r="B39" s="377"/>
      <c r="C39" s="377"/>
      <c r="D39" s="377"/>
      <c r="E39" s="377"/>
      <c r="F39" s="377"/>
      <c r="G39" s="377"/>
      <c r="H39" s="377"/>
      <c r="I39" s="377"/>
      <c r="J39" s="385"/>
      <c r="K39" s="106">
        <f aca="true" t="shared" si="6" ref="K39:K44">K38+1</f>
        <v>2</v>
      </c>
      <c r="L39" s="225" t="s">
        <v>77</v>
      </c>
      <c r="M39" s="75">
        <f t="shared" si="5"/>
        <v>1038.3333333333333</v>
      </c>
      <c r="N39" s="68"/>
      <c r="O39" s="68"/>
      <c r="P39" s="81">
        <v>40</v>
      </c>
      <c r="Q39" s="68"/>
      <c r="R39" s="141">
        <v>280</v>
      </c>
      <c r="S39" s="141">
        <v>179.26666666666665</v>
      </c>
      <c r="T39" s="191">
        <v>234.86666666666667</v>
      </c>
      <c r="U39" s="191">
        <f>'[1]BIO-BIO 9-11'!$DR$17</f>
        <v>304.2</v>
      </c>
      <c r="V39" s="103"/>
      <c r="W39" s="198"/>
      <c r="X39" s="24"/>
    </row>
    <row r="40" spans="1:24" s="21" customFormat="1" ht="12">
      <c r="A40" s="389"/>
      <c r="B40" s="377"/>
      <c r="C40" s="377"/>
      <c r="D40" s="377"/>
      <c r="E40" s="377"/>
      <c r="F40" s="377"/>
      <c r="G40" s="377"/>
      <c r="H40" s="377"/>
      <c r="I40" s="377"/>
      <c r="J40" s="385"/>
      <c r="K40" s="106">
        <f t="shared" si="6"/>
        <v>3</v>
      </c>
      <c r="L40" s="225" t="s">
        <v>98</v>
      </c>
      <c r="M40" s="75">
        <f t="shared" si="5"/>
        <v>929.25</v>
      </c>
      <c r="N40" s="68">
        <v>171.3</v>
      </c>
      <c r="O40" s="68">
        <v>60</v>
      </c>
      <c r="P40" s="171"/>
      <c r="Q40" s="68"/>
      <c r="R40" s="141"/>
      <c r="S40" s="141">
        <v>171.88333333333333</v>
      </c>
      <c r="T40" s="191">
        <v>280</v>
      </c>
      <c r="U40" s="191">
        <f>'[1]BIO-BIO 9-11'!$DR$41</f>
        <v>246.06666666666666</v>
      </c>
      <c r="V40" s="103"/>
      <c r="W40" s="198"/>
      <c r="X40" s="24"/>
    </row>
    <row r="41" spans="1:24" s="21" customFormat="1" ht="12">
      <c r="A41" s="389"/>
      <c r="B41" s="377"/>
      <c r="C41" s="377"/>
      <c r="D41" s="377"/>
      <c r="E41" s="377"/>
      <c r="F41" s="377"/>
      <c r="G41" s="377"/>
      <c r="H41" s="377"/>
      <c r="I41" s="377"/>
      <c r="J41" s="385"/>
      <c r="K41" s="106">
        <f t="shared" si="6"/>
        <v>4</v>
      </c>
      <c r="L41" s="225" t="s">
        <v>437</v>
      </c>
      <c r="M41" s="75">
        <f t="shared" si="5"/>
        <v>517.55</v>
      </c>
      <c r="N41" s="68"/>
      <c r="O41" s="68">
        <v>221.63333333333335</v>
      </c>
      <c r="P41" s="81">
        <v>235.91666666666666</v>
      </c>
      <c r="Q41" s="68">
        <v>60</v>
      </c>
      <c r="R41" s="141"/>
      <c r="S41" s="141"/>
      <c r="T41" s="191"/>
      <c r="U41" s="191"/>
      <c r="V41" s="103"/>
      <c r="W41" s="198"/>
      <c r="X41" s="24"/>
    </row>
    <row r="42" spans="1:24" s="21" customFormat="1" ht="12">
      <c r="A42" s="389"/>
      <c r="B42" s="377"/>
      <c r="C42" s="377"/>
      <c r="D42" s="377"/>
      <c r="E42" s="377"/>
      <c r="F42" s="377"/>
      <c r="G42" s="377"/>
      <c r="H42" s="377"/>
      <c r="I42" s="377"/>
      <c r="J42" s="385"/>
      <c r="K42" s="106">
        <f t="shared" si="6"/>
        <v>5</v>
      </c>
      <c r="L42" s="225" t="s">
        <v>97</v>
      </c>
      <c r="M42" s="75">
        <f t="shared" si="5"/>
        <v>366.41666666666663</v>
      </c>
      <c r="N42" s="68">
        <v>125.7</v>
      </c>
      <c r="O42" s="68">
        <v>67.58333333333333</v>
      </c>
      <c r="P42" s="169"/>
      <c r="Q42" s="68">
        <v>20</v>
      </c>
      <c r="R42" s="141">
        <v>20</v>
      </c>
      <c r="S42" s="141"/>
      <c r="T42" s="191">
        <v>133.13333333333333</v>
      </c>
      <c r="U42" s="191"/>
      <c r="V42" s="103"/>
      <c r="W42" s="198"/>
      <c r="X42" s="24"/>
    </row>
    <row r="43" spans="1:24" s="21" customFormat="1" ht="12">
      <c r="A43" s="389"/>
      <c r="B43" s="377"/>
      <c r="C43" s="377"/>
      <c r="D43" s="377"/>
      <c r="E43" s="377"/>
      <c r="F43" s="377"/>
      <c r="G43" s="377"/>
      <c r="H43" s="377"/>
      <c r="I43" s="377"/>
      <c r="J43" s="385"/>
      <c r="K43" s="106">
        <f t="shared" si="6"/>
        <v>6</v>
      </c>
      <c r="L43" s="225" t="s">
        <v>99</v>
      </c>
      <c r="M43" s="75">
        <f t="shared" si="5"/>
        <v>611.6666666666666</v>
      </c>
      <c r="N43" s="68"/>
      <c r="O43" s="68">
        <v>80</v>
      </c>
      <c r="P43" s="171"/>
      <c r="Q43" s="68">
        <v>280</v>
      </c>
      <c r="R43" s="141"/>
      <c r="S43" s="141"/>
      <c r="T43" s="191"/>
      <c r="U43" s="191">
        <f>'[1]BIO-BIO 9-11'!$DR$19</f>
        <v>251.66666666666666</v>
      </c>
      <c r="V43" s="103"/>
      <c r="W43" s="198"/>
      <c r="X43" s="24"/>
    </row>
    <row r="44" spans="1:24" s="21" customFormat="1" ht="12.75" thickBot="1">
      <c r="A44" s="392"/>
      <c r="B44" s="380"/>
      <c r="C44" s="380"/>
      <c r="D44" s="380"/>
      <c r="E44" s="380"/>
      <c r="F44" s="378"/>
      <c r="G44" s="378"/>
      <c r="H44" s="380"/>
      <c r="I44" s="380"/>
      <c r="J44" s="386"/>
      <c r="K44" s="106">
        <f t="shared" si="6"/>
        <v>7</v>
      </c>
      <c r="L44" s="226" t="s">
        <v>72</v>
      </c>
      <c r="M44" s="75">
        <f t="shared" si="5"/>
        <v>84.58333333333333</v>
      </c>
      <c r="N44" s="68"/>
      <c r="O44" s="68"/>
      <c r="P44" s="169"/>
      <c r="Q44" s="68"/>
      <c r="R44" s="141">
        <v>20</v>
      </c>
      <c r="S44" s="141">
        <v>64.58333333333333</v>
      </c>
      <c r="T44" s="191"/>
      <c r="U44" s="191"/>
      <c r="V44" s="200"/>
      <c r="W44" s="201"/>
      <c r="X44" s="24"/>
    </row>
    <row r="45" spans="1:24" ht="12.75" thickBot="1">
      <c r="A45" s="388" t="s">
        <v>30</v>
      </c>
      <c r="B45" s="376" t="s">
        <v>30</v>
      </c>
      <c r="C45" s="376" t="s">
        <v>29</v>
      </c>
      <c r="D45" s="376" t="s">
        <v>26</v>
      </c>
      <c r="E45" s="376" t="s">
        <v>26</v>
      </c>
      <c r="F45" s="376" t="s">
        <v>26</v>
      </c>
      <c r="G45" s="376" t="s">
        <v>26</v>
      </c>
      <c r="H45" s="376"/>
      <c r="I45" s="376"/>
      <c r="J45" s="381" t="s">
        <v>117</v>
      </c>
      <c r="K45" s="128">
        <v>1</v>
      </c>
      <c r="L45" s="79" t="s">
        <v>388</v>
      </c>
      <c r="M45" s="145">
        <f t="shared" si="0"/>
        <v>1370.1499999999999</v>
      </c>
      <c r="N45" s="146"/>
      <c r="O45" s="146">
        <v>271.8</v>
      </c>
      <c r="P45" s="147">
        <v>252.49999999999997</v>
      </c>
      <c r="Q45" s="146">
        <v>250.33333333333334</v>
      </c>
      <c r="R45" s="158">
        <v>138.96666666666667</v>
      </c>
      <c r="S45" s="158"/>
      <c r="T45" s="205">
        <v>237.21666666666664</v>
      </c>
      <c r="U45" s="191">
        <f>'[1]BIO-BIO 9-11'!$DR$30</f>
        <v>219.33333333333331</v>
      </c>
      <c r="V45" s="103"/>
      <c r="W45" s="148">
        <f>SUM(N45:U51)</f>
        <v>4204.25</v>
      </c>
      <c r="X45" s="24"/>
    </row>
    <row r="46" spans="1:24" ht="12">
      <c r="A46" s="389"/>
      <c r="B46" s="377"/>
      <c r="C46" s="377"/>
      <c r="D46" s="377"/>
      <c r="E46" s="377"/>
      <c r="F46" s="377"/>
      <c r="G46" s="377"/>
      <c r="H46" s="377"/>
      <c r="I46" s="377"/>
      <c r="J46" s="385"/>
      <c r="K46" s="110">
        <f aca="true" t="shared" si="7" ref="K46:K51">K45+1</f>
        <v>2</v>
      </c>
      <c r="L46" s="79" t="s">
        <v>278</v>
      </c>
      <c r="M46" s="75">
        <f t="shared" si="0"/>
        <v>1356.45</v>
      </c>
      <c r="N46" s="68">
        <v>200.7</v>
      </c>
      <c r="O46" s="68"/>
      <c r="P46" s="81">
        <v>240</v>
      </c>
      <c r="Q46" s="68">
        <v>240</v>
      </c>
      <c r="R46" s="141">
        <v>217.96666666666667</v>
      </c>
      <c r="S46" s="141">
        <v>225.58333333333334</v>
      </c>
      <c r="T46" s="191"/>
      <c r="U46" s="191">
        <v>232.2</v>
      </c>
      <c r="V46" s="103"/>
      <c r="W46" s="120"/>
      <c r="X46" s="24"/>
    </row>
    <row r="47" spans="1:24" ht="12">
      <c r="A47" s="389"/>
      <c r="B47" s="377"/>
      <c r="C47" s="377"/>
      <c r="D47" s="377"/>
      <c r="E47" s="377"/>
      <c r="F47" s="377"/>
      <c r="G47" s="377"/>
      <c r="H47" s="377"/>
      <c r="I47" s="377"/>
      <c r="J47" s="385"/>
      <c r="K47" s="110">
        <f t="shared" si="7"/>
        <v>3</v>
      </c>
      <c r="L47" s="79" t="s">
        <v>215</v>
      </c>
      <c r="M47" s="75">
        <f t="shared" si="0"/>
        <v>493.54999999999995</v>
      </c>
      <c r="N47" s="68">
        <v>176.9</v>
      </c>
      <c r="O47" s="68">
        <v>162.86666666666662</v>
      </c>
      <c r="P47" s="81">
        <v>153.78333333333333</v>
      </c>
      <c r="Q47" s="68"/>
      <c r="R47" s="141"/>
      <c r="S47" s="141"/>
      <c r="T47" s="191"/>
      <c r="U47" s="191"/>
      <c r="V47" s="103"/>
      <c r="W47" s="120"/>
      <c r="X47" s="24"/>
    </row>
    <row r="48" spans="1:24" ht="12">
      <c r="A48" s="389"/>
      <c r="B48" s="377"/>
      <c r="C48" s="377"/>
      <c r="D48" s="377"/>
      <c r="E48" s="377"/>
      <c r="F48" s="377"/>
      <c r="G48" s="377"/>
      <c r="H48" s="377"/>
      <c r="I48" s="377"/>
      <c r="J48" s="385"/>
      <c r="K48" s="110">
        <f t="shared" si="7"/>
        <v>4</v>
      </c>
      <c r="L48" s="79" t="s">
        <v>118</v>
      </c>
      <c r="M48" s="75">
        <f t="shared" si="0"/>
        <v>355.45000000000005</v>
      </c>
      <c r="N48" s="68">
        <v>161.6</v>
      </c>
      <c r="O48" s="68"/>
      <c r="P48" s="171"/>
      <c r="Q48" s="68"/>
      <c r="R48" s="141">
        <v>20</v>
      </c>
      <c r="S48" s="141">
        <v>173.85000000000005</v>
      </c>
      <c r="T48" s="191"/>
      <c r="U48" s="191"/>
      <c r="V48" s="103"/>
      <c r="W48" s="120"/>
      <c r="X48" s="24"/>
    </row>
    <row r="49" spans="1:24" ht="12">
      <c r="A49" s="389"/>
      <c r="B49" s="377"/>
      <c r="C49" s="377"/>
      <c r="D49" s="377"/>
      <c r="E49" s="377"/>
      <c r="F49" s="377"/>
      <c r="G49" s="377"/>
      <c r="H49" s="377"/>
      <c r="I49" s="377"/>
      <c r="J49" s="385"/>
      <c r="K49" s="110">
        <f t="shared" si="7"/>
        <v>5</v>
      </c>
      <c r="L49" s="79" t="s">
        <v>119</v>
      </c>
      <c r="M49" s="75">
        <f aca="true" t="shared" si="8" ref="M49:M58">SUM(N49:V49)</f>
        <v>308.6666666666667</v>
      </c>
      <c r="N49" s="68"/>
      <c r="O49" s="68">
        <v>200.83333333333334</v>
      </c>
      <c r="P49" s="169"/>
      <c r="Q49" s="68"/>
      <c r="R49" s="141"/>
      <c r="S49" s="141">
        <v>107.83333333333334</v>
      </c>
      <c r="T49" s="191"/>
      <c r="U49" s="191"/>
      <c r="V49" s="103"/>
      <c r="W49" s="120"/>
      <c r="X49" s="24"/>
    </row>
    <row r="50" spans="1:24" ht="12">
      <c r="A50" s="389"/>
      <c r="B50" s="377"/>
      <c r="C50" s="377"/>
      <c r="D50" s="377"/>
      <c r="E50" s="377"/>
      <c r="F50" s="377"/>
      <c r="G50" s="377"/>
      <c r="H50" s="377"/>
      <c r="I50" s="377"/>
      <c r="J50" s="385"/>
      <c r="K50" s="110">
        <f t="shared" si="7"/>
        <v>6</v>
      </c>
      <c r="L50" s="79" t="s">
        <v>508</v>
      </c>
      <c r="M50" s="75">
        <f t="shared" si="8"/>
        <v>215.64999999999998</v>
      </c>
      <c r="N50" s="68"/>
      <c r="O50" s="68"/>
      <c r="P50" s="81">
        <v>90.4</v>
      </c>
      <c r="Q50" s="68"/>
      <c r="R50" s="141">
        <v>125.24999999999999</v>
      </c>
      <c r="S50" s="141"/>
      <c r="T50" s="191"/>
      <c r="U50" s="191"/>
      <c r="V50" s="103"/>
      <c r="W50" s="120"/>
      <c r="X50" s="24"/>
    </row>
    <row r="51" spans="1:24" ht="12.75" thickBot="1">
      <c r="A51" s="390"/>
      <c r="B51" s="378"/>
      <c r="C51" s="378"/>
      <c r="D51" s="378"/>
      <c r="E51" s="378"/>
      <c r="F51" s="378"/>
      <c r="G51" s="378"/>
      <c r="H51" s="378"/>
      <c r="I51" s="378"/>
      <c r="J51" s="387"/>
      <c r="K51" s="129">
        <f t="shared" si="7"/>
        <v>7</v>
      </c>
      <c r="L51" s="79" t="s">
        <v>590</v>
      </c>
      <c r="M51" s="144">
        <f t="shared" si="8"/>
        <v>104.33333333333334</v>
      </c>
      <c r="N51" s="151"/>
      <c r="O51" s="151"/>
      <c r="P51" s="175"/>
      <c r="Q51" s="151">
        <v>104.33333333333334</v>
      </c>
      <c r="R51" s="160"/>
      <c r="S51" s="160"/>
      <c r="T51" s="193"/>
      <c r="U51" s="191"/>
      <c r="V51" s="103"/>
      <c r="W51" s="120"/>
      <c r="X51" s="24"/>
    </row>
    <row r="52" spans="1:24" ht="12.75" thickBot="1">
      <c r="A52" s="391" t="s">
        <v>23</v>
      </c>
      <c r="B52" s="379" t="s">
        <v>29</v>
      </c>
      <c r="C52" s="379" t="s">
        <v>26</v>
      </c>
      <c r="D52" s="379" t="s">
        <v>29</v>
      </c>
      <c r="E52" s="379" t="s">
        <v>29</v>
      </c>
      <c r="F52" s="376" t="s">
        <v>29</v>
      </c>
      <c r="G52" s="376" t="s">
        <v>30</v>
      </c>
      <c r="H52" s="379"/>
      <c r="I52" s="379"/>
      <c r="J52" s="384" t="s">
        <v>33</v>
      </c>
      <c r="K52" s="111">
        <v>1</v>
      </c>
      <c r="L52" s="152" t="s">
        <v>86</v>
      </c>
      <c r="M52" s="145">
        <f t="shared" si="8"/>
        <v>894.8333333333333</v>
      </c>
      <c r="N52" s="234">
        <v>206.26666666666665</v>
      </c>
      <c r="O52" s="146">
        <v>280</v>
      </c>
      <c r="P52" s="178"/>
      <c r="Q52" s="146"/>
      <c r="R52" s="158">
        <v>168.51666666666662</v>
      </c>
      <c r="S52" s="158"/>
      <c r="T52" s="205">
        <v>240.05</v>
      </c>
      <c r="U52" s="191"/>
      <c r="V52" s="103"/>
      <c r="W52" s="148">
        <f>SUM(N52:U58)</f>
        <v>4102.6833333333325</v>
      </c>
      <c r="X52" s="24"/>
    </row>
    <row r="53" spans="1:24" ht="12">
      <c r="A53" s="389"/>
      <c r="B53" s="377"/>
      <c r="C53" s="377"/>
      <c r="D53" s="377"/>
      <c r="E53" s="377"/>
      <c r="F53" s="377"/>
      <c r="G53" s="377"/>
      <c r="H53" s="377"/>
      <c r="I53" s="377"/>
      <c r="J53" s="385"/>
      <c r="K53" s="111">
        <f>K52+1</f>
        <v>2</v>
      </c>
      <c r="L53" s="152" t="s">
        <v>56</v>
      </c>
      <c r="M53" s="75">
        <f t="shared" si="8"/>
        <v>799.3000000000001</v>
      </c>
      <c r="N53" s="58"/>
      <c r="O53" s="68">
        <v>101.86666666666672</v>
      </c>
      <c r="P53" s="81">
        <v>161</v>
      </c>
      <c r="Q53" s="68">
        <v>167.8833333333333</v>
      </c>
      <c r="R53" s="141">
        <v>213.58333333333334</v>
      </c>
      <c r="S53" s="141">
        <v>154.96666666666667</v>
      </c>
      <c r="T53" s="191"/>
      <c r="U53" s="191"/>
      <c r="V53" s="103"/>
      <c r="W53" s="120"/>
      <c r="X53" s="24"/>
    </row>
    <row r="54" spans="1:24" ht="12">
      <c r="A54" s="389"/>
      <c r="B54" s="377"/>
      <c r="C54" s="377"/>
      <c r="D54" s="377"/>
      <c r="E54" s="377"/>
      <c r="F54" s="377"/>
      <c r="G54" s="377"/>
      <c r="H54" s="377"/>
      <c r="I54" s="377"/>
      <c r="J54" s="385"/>
      <c r="K54" s="111">
        <f>K53+1</f>
        <v>3</v>
      </c>
      <c r="L54" s="152" t="s">
        <v>35</v>
      </c>
      <c r="M54" s="75">
        <f t="shared" si="8"/>
        <v>786.3000000000001</v>
      </c>
      <c r="N54" s="60">
        <v>257.95</v>
      </c>
      <c r="O54" s="68"/>
      <c r="P54" s="81">
        <v>206.03333333333333</v>
      </c>
      <c r="Q54" s="68"/>
      <c r="R54" s="141">
        <v>172.2166666666667</v>
      </c>
      <c r="S54" s="141">
        <v>40</v>
      </c>
      <c r="T54" s="191">
        <v>110.1</v>
      </c>
      <c r="U54" s="191"/>
      <c r="V54" s="103"/>
      <c r="W54" s="120"/>
      <c r="X54" s="24"/>
    </row>
    <row r="55" spans="1:24" ht="12">
      <c r="A55" s="389"/>
      <c r="B55" s="377"/>
      <c r="C55" s="377"/>
      <c r="D55" s="377"/>
      <c r="E55" s="377"/>
      <c r="F55" s="377"/>
      <c r="G55" s="377"/>
      <c r="H55" s="377"/>
      <c r="I55" s="377"/>
      <c r="J55" s="385"/>
      <c r="K55" s="111">
        <f>K54+1</f>
        <v>4</v>
      </c>
      <c r="L55" s="152" t="s">
        <v>34</v>
      </c>
      <c r="M55" s="75">
        <f t="shared" si="8"/>
        <v>474.48333333333323</v>
      </c>
      <c r="N55" s="68">
        <v>245</v>
      </c>
      <c r="O55" s="68"/>
      <c r="P55" s="81">
        <v>229.48333333333326</v>
      </c>
      <c r="Q55" s="68"/>
      <c r="R55" s="141"/>
      <c r="S55" s="141"/>
      <c r="T55" s="191"/>
      <c r="U55" s="191"/>
      <c r="V55" s="103"/>
      <c r="W55" s="120"/>
      <c r="X55" s="24"/>
    </row>
    <row r="56" spans="1:24" ht="12">
      <c r="A56" s="389"/>
      <c r="B56" s="377"/>
      <c r="C56" s="377"/>
      <c r="D56" s="377"/>
      <c r="E56" s="377"/>
      <c r="F56" s="377"/>
      <c r="G56" s="377"/>
      <c r="H56" s="377"/>
      <c r="I56" s="377"/>
      <c r="J56" s="385"/>
      <c r="K56" s="111">
        <f>K55+1</f>
        <v>5</v>
      </c>
      <c r="L56" s="152" t="s">
        <v>87</v>
      </c>
      <c r="M56" s="75">
        <f t="shared" si="8"/>
        <v>670.3</v>
      </c>
      <c r="N56" s="60">
        <v>263</v>
      </c>
      <c r="O56" s="68"/>
      <c r="P56" s="171"/>
      <c r="Q56" s="68"/>
      <c r="R56" s="141"/>
      <c r="S56" s="141">
        <v>150.5</v>
      </c>
      <c r="T56" s="191"/>
      <c r="U56" s="191">
        <v>256.8</v>
      </c>
      <c r="V56" s="103"/>
      <c r="W56" s="120"/>
      <c r="X56" s="24"/>
    </row>
    <row r="57" spans="1:24" ht="12">
      <c r="A57" s="389"/>
      <c r="B57" s="377"/>
      <c r="C57" s="377"/>
      <c r="D57" s="377"/>
      <c r="E57" s="377"/>
      <c r="F57" s="377"/>
      <c r="G57" s="377"/>
      <c r="H57" s="377"/>
      <c r="I57" s="377"/>
      <c r="J57" s="385"/>
      <c r="K57" s="111">
        <f>K56+1</f>
        <v>6</v>
      </c>
      <c r="L57" s="152" t="s">
        <v>37</v>
      </c>
      <c r="M57" s="75">
        <f t="shared" si="8"/>
        <v>356.9666666666667</v>
      </c>
      <c r="N57" s="67"/>
      <c r="O57" s="68"/>
      <c r="P57" s="81">
        <v>40</v>
      </c>
      <c r="Q57" s="68"/>
      <c r="R57" s="141">
        <v>182.96666666666667</v>
      </c>
      <c r="S57" s="141"/>
      <c r="T57" s="191"/>
      <c r="U57" s="191">
        <v>134</v>
      </c>
      <c r="V57" s="103"/>
      <c r="W57" s="120"/>
      <c r="X57" s="24"/>
    </row>
    <row r="58" spans="1:24" ht="12.75" thickBot="1">
      <c r="A58" s="392"/>
      <c r="B58" s="380"/>
      <c r="C58" s="380"/>
      <c r="D58" s="380"/>
      <c r="E58" s="380"/>
      <c r="F58" s="378"/>
      <c r="G58" s="378"/>
      <c r="H58" s="380"/>
      <c r="I58" s="380"/>
      <c r="J58" s="386"/>
      <c r="K58" s="111">
        <v>7</v>
      </c>
      <c r="L58" s="152" t="s">
        <v>36</v>
      </c>
      <c r="M58" s="144">
        <f t="shared" si="8"/>
        <v>120.5</v>
      </c>
      <c r="N58" s="156"/>
      <c r="O58" s="151"/>
      <c r="P58" s="173"/>
      <c r="Q58" s="151"/>
      <c r="R58" s="160"/>
      <c r="S58" s="160">
        <v>120.5</v>
      </c>
      <c r="T58" s="191"/>
      <c r="U58" s="191"/>
      <c r="V58" s="103"/>
      <c r="W58" s="120"/>
      <c r="X58" s="25"/>
    </row>
    <row r="59" spans="1:24" ht="12.75" thickBot="1">
      <c r="A59" s="391"/>
      <c r="B59" s="379"/>
      <c r="C59" s="379" t="s">
        <v>51</v>
      </c>
      <c r="D59" s="379" t="s">
        <v>306</v>
      </c>
      <c r="E59" s="379" t="s">
        <v>305</v>
      </c>
      <c r="F59" s="376" t="s">
        <v>305</v>
      </c>
      <c r="G59" s="376" t="s">
        <v>305</v>
      </c>
      <c r="H59" s="379"/>
      <c r="I59" s="379"/>
      <c r="J59" s="384" t="s">
        <v>442</v>
      </c>
      <c r="K59" s="105">
        <v>1</v>
      </c>
      <c r="L59" s="56" t="s">
        <v>176</v>
      </c>
      <c r="M59" s="153">
        <f aca="true" t="shared" si="9" ref="M59:M65">SUM(N59:T59)</f>
        <v>838.4000000000001</v>
      </c>
      <c r="N59" s="154"/>
      <c r="O59" s="154"/>
      <c r="P59" s="147">
        <v>235.0666666666667</v>
      </c>
      <c r="Q59" s="146"/>
      <c r="R59" s="158">
        <v>229.33333333333334</v>
      </c>
      <c r="S59" s="158">
        <v>186.93333333333337</v>
      </c>
      <c r="T59" s="205">
        <v>187.06666666666672</v>
      </c>
      <c r="U59" s="191"/>
      <c r="V59" s="103"/>
      <c r="W59" s="148">
        <f>SUM(N59:U65)</f>
        <v>3350.95</v>
      </c>
      <c r="X59" s="24"/>
    </row>
    <row r="60" spans="1:24" ht="12">
      <c r="A60" s="389"/>
      <c r="B60" s="377"/>
      <c r="C60" s="377"/>
      <c r="D60" s="377"/>
      <c r="E60" s="377"/>
      <c r="F60" s="377"/>
      <c r="G60" s="377"/>
      <c r="H60" s="377"/>
      <c r="I60" s="377"/>
      <c r="J60" s="393"/>
      <c r="K60" s="105">
        <f aca="true" t="shared" si="10" ref="K60:K65">K59+1</f>
        <v>2</v>
      </c>
      <c r="L60" s="56" t="s">
        <v>171</v>
      </c>
      <c r="M60" s="102">
        <f t="shared" si="9"/>
        <v>691.9833333333333</v>
      </c>
      <c r="N60" s="67"/>
      <c r="O60" s="67"/>
      <c r="P60" s="81">
        <v>241.78333333333333</v>
      </c>
      <c r="Q60" s="68"/>
      <c r="R60" s="141"/>
      <c r="S60" s="141">
        <v>230.13333333333333</v>
      </c>
      <c r="T60" s="191">
        <v>220.06666666666666</v>
      </c>
      <c r="U60" s="191">
        <f>'[1]BIO-BIO 9-11'!$DR$71</f>
        <v>254.41666666666666</v>
      </c>
      <c r="V60" s="103"/>
      <c r="W60" s="120"/>
      <c r="X60" s="24"/>
    </row>
    <row r="61" spans="1:24" ht="12">
      <c r="A61" s="389"/>
      <c r="B61" s="377"/>
      <c r="C61" s="377"/>
      <c r="D61" s="377"/>
      <c r="E61" s="377"/>
      <c r="F61" s="377"/>
      <c r="G61" s="377"/>
      <c r="H61" s="377"/>
      <c r="I61" s="377"/>
      <c r="J61" s="393"/>
      <c r="K61" s="105">
        <f t="shared" si="10"/>
        <v>3</v>
      </c>
      <c r="L61" s="56" t="s">
        <v>368</v>
      </c>
      <c r="M61" s="102">
        <f t="shared" si="9"/>
        <v>596.6</v>
      </c>
      <c r="N61" s="67"/>
      <c r="O61" s="67"/>
      <c r="P61" s="81"/>
      <c r="Q61" s="68">
        <v>213.98333333333332</v>
      </c>
      <c r="R61" s="141">
        <v>200.46666666666667</v>
      </c>
      <c r="S61" s="141"/>
      <c r="T61" s="191">
        <v>182.15000000000006</v>
      </c>
      <c r="U61" s="191"/>
      <c r="V61" s="103"/>
      <c r="W61" s="120"/>
      <c r="X61" s="24"/>
    </row>
    <row r="62" spans="1:24" ht="12">
      <c r="A62" s="389"/>
      <c r="B62" s="377"/>
      <c r="C62" s="377"/>
      <c r="D62" s="377"/>
      <c r="E62" s="377"/>
      <c r="F62" s="377"/>
      <c r="G62" s="377"/>
      <c r="H62" s="377"/>
      <c r="I62" s="377"/>
      <c r="J62" s="393"/>
      <c r="K62" s="105">
        <f t="shared" si="10"/>
        <v>4</v>
      </c>
      <c r="L62" s="56" t="s">
        <v>443</v>
      </c>
      <c r="M62" s="102">
        <f t="shared" si="9"/>
        <v>470.54999999999995</v>
      </c>
      <c r="N62" s="67"/>
      <c r="O62" s="67"/>
      <c r="P62" s="81">
        <v>211.16666666666666</v>
      </c>
      <c r="Q62" s="68">
        <v>259.3833333333333</v>
      </c>
      <c r="R62" s="141"/>
      <c r="S62" s="141"/>
      <c r="T62" s="191"/>
      <c r="U62" s="191"/>
      <c r="V62" s="103"/>
      <c r="W62" s="120"/>
      <c r="X62" s="24"/>
    </row>
    <row r="63" spans="1:24" ht="12">
      <c r="A63" s="389"/>
      <c r="B63" s="377"/>
      <c r="C63" s="377"/>
      <c r="D63" s="377"/>
      <c r="E63" s="377"/>
      <c r="F63" s="377"/>
      <c r="G63" s="377"/>
      <c r="H63" s="377"/>
      <c r="I63" s="377"/>
      <c r="J63" s="393"/>
      <c r="K63" s="105">
        <f t="shared" si="10"/>
        <v>5</v>
      </c>
      <c r="L63" s="56" t="s">
        <v>135</v>
      </c>
      <c r="M63" s="102">
        <f t="shared" si="9"/>
        <v>256.68333333333334</v>
      </c>
      <c r="N63" s="67"/>
      <c r="O63" s="67"/>
      <c r="P63" s="81">
        <v>256.68333333333334</v>
      </c>
      <c r="Q63" s="68"/>
      <c r="R63" s="141"/>
      <c r="S63" s="141"/>
      <c r="T63" s="191"/>
      <c r="U63" s="191"/>
      <c r="V63" s="103"/>
      <c r="W63" s="120"/>
      <c r="X63" s="24"/>
    </row>
    <row r="64" spans="1:24" ht="12">
      <c r="A64" s="389"/>
      <c r="B64" s="377"/>
      <c r="C64" s="377"/>
      <c r="D64" s="377"/>
      <c r="E64" s="377"/>
      <c r="F64" s="377"/>
      <c r="G64" s="377"/>
      <c r="H64" s="377"/>
      <c r="I64" s="377"/>
      <c r="J64" s="393"/>
      <c r="K64" s="105">
        <f t="shared" si="10"/>
        <v>6</v>
      </c>
      <c r="L64" s="56" t="s">
        <v>445</v>
      </c>
      <c r="M64" s="102">
        <f t="shared" si="9"/>
        <v>242.31666666666666</v>
      </c>
      <c r="N64" s="67"/>
      <c r="O64" s="67"/>
      <c r="P64" s="81"/>
      <c r="Q64" s="68"/>
      <c r="R64" s="141">
        <v>242.31666666666666</v>
      </c>
      <c r="S64" s="141"/>
      <c r="T64" s="191"/>
      <c r="U64" s="191"/>
      <c r="V64" s="103"/>
      <c r="W64" s="120"/>
      <c r="X64" s="24"/>
    </row>
    <row r="65" spans="1:24" ht="12.75" thickBot="1">
      <c r="A65" s="392"/>
      <c r="B65" s="380"/>
      <c r="C65" s="380"/>
      <c r="D65" s="380"/>
      <c r="E65" s="380"/>
      <c r="F65" s="378"/>
      <c r="G65" s="378"/>
      <c r="H65" s="380"/>
      <c r="I65" s="380"/>
      <c r="J65" s="394"/>
      <c r="K65" s="105">
        <f t="shared" si="10"/>
        <v>7</v>
      </c>
      <c r="L65" s="56" t="s">
        <v>444</v>
      </c>
      <c r="M65" s="155">
        <f t="shared" si="9"/>
        <v>0</v>
      </c>
      <c r="N65" s="156"/>
      <c r="O65" s="156"/>
      <c r="P65" s="173"/>
      <c r="Q65" s="151"/>
      <c r="R65" s="160"/>
      <c r="S65" s="160"/>
      <c r="T65" s="193"/>
      <c r="U65" s="191"/>
      <c r="V65" s="103"/>
      <c r="W65" s="120"/>
      <c r="X65" s="24"/>
    </row>
    <row r="66" spans="1:25" ht="12.75" thickBot="1">
      <c r="A66" s="388" t="s">
        <v>26</v>
      </c>
      <c r="B66" s="376" t="s">
        <v>26</v>
      </c>
      <c r="C66" s="376" t="s">
        <v>30</v>
      </c>
      <c r="D66" s="376" t="s">
        <v>30</v>
      </c>
      <c r="E66" s="376" t="s">
        <v>30</v>
      </c>
      <c r="F66" s="376" t="s">
        <v>30</v>
      </c>
      <c r="G66" s="376" t="s">
        <v>304</v>
      </c>
      <c r="H66" s="376"/>
      <c r="I66" s="376"/>
      <c r="J66" s="381" t="s">
        <v>49</v>
      </c>
      <c r="K66" s="218">
        <v>1</v>
      </c>
      <c r="L66" s="221" t="s">
        <v>62</v>
      </c>
      <c r="M66" s="75">
        <f aca="true" t="shared" si="11" ref="M66:M72">SUM(N66:V66)</f>
        <v>1592.5333333333333</v>
      </c>
      <c r="N66" s="68">
        <v>173.4</v>
      </c>
      <c r="O66" s="68">
        <v>320</v>
      </c>
      <c r="P66" s="81">
        <v>148.6333333333333</v>
      </c>
      <c r="Q66" s="68">
        <v>320</v>
      </c>
      <c r="R66" s="141">
        <v>294.05</v>
      </c>
      <c r="S66" s="141"/>
      <c r="T66" s="191">
        <v>161.65</v>
      </c>
      <c r="U66" s="191">
        <v>174.8</v>
      </c>
      <c r="V66" s="195"/>
      <c r="W66" s="196">
        <f>SUM(N66:U72)</f>
        <v>3341.583333333333</v>
      </c>
      <c r="X66" s="3"/>
      <c r="Y66" s="15"/>
    </row>
    <row r="67" spans="1:24" ht="12">
      <c r="A67" s="389"/>
      <c r="B67" s="377"/>
      <c r="C67" s="377"/>
      <c r="D67" s="377"/>
      <c r="E67" s="377"/>
      <c r="F67" s="377"/>
      <c r="G67" s="377"/>
      <c r="H67" s="377"/>
      <c r="I67" s="377"/>
      <c r="J67" s="385"/>
      <c r="K67" s="219">
        <f aca="true" t="shared" si="12" ref="K67:K72">K66+1</f>
        <v>2</v>
      </c>
      <c r="L67" s="222" t="s">
        <v>271</v>
      </c>
      <c r="M67" s="75">
        <f t="shared" si="11"/>
        <v>638.3833333333332</v>
      </c>
      <c r="N67" s="68">
        <v>45</v>
      </c>
      <c r="O67" s="68">
        <v>246.53333333333333</v>
      </c>
      <c r="P67" s="171"/>
      <c r="Q67" s="68">
        <v>130.5</v>
      </c>
      <c r="R67" s="141">
        <v>176.34999999999997</v>
      </c>
      <c r="S67" s="141">
        <v>40</v>
      </c>
      <c r="T67" s="191"/>
      <c r="U67" s="191"/>
      <c r="V67" s="103"/>
      <c r="W67" s="198"/>
      <c r="X67" s="3"/>
    </row>
    <row r="68" spans="1:24" ht="12">
      <c r="A68" s="389"/>
      <c r="B68" s="377"/>
      <c r="C68" s="377"/>
      <c r="D68" s="377"/>
      <c r="E68" s="377"/>
      <c r="F68" s="377"/>
      <c r="G68" s="377"/>
      <c r="H68" s="377"/>
      <c r="I68" s="377"/>
      <c r="J68" s="385"/>
      <c r="K68" s="219">
        <f t="shared" si="12"/>
        <v>3</v>
      </c>
      <c r="L68" s="222" t="s">
        <v>59</v>
      </c>
      <c r="M68" s="75">
        <f t="shared" si="11"/>
        <v>440.1</v>
      </c>
      <c r="N68" s="68">
        <v>147.4</v>
      </c>
      <c r="O68" s="68"/>
      <c r="P68" s="171"/>
      <c r="Q68" s="68"/>
      <c r="R68" s="141">
        <v>208.53333333333333</v>
      </c>
      <c r="S68" s="141">
        <v>84.16666666666666</v>
      </c>
      <c r="T68" s="191"/>
      <c r="U68" s="191"/>
      <c r="V68" s="103"/>
      <c r="W68" s="198"/>
      <c r="X68" s="3"/>
    </row>
    <row r="69" spans="1:24" ht="12">
      <c r="A69" s="389"/>
      <c r="B69" s="377"/>
      <c r="C69" s="377"/>
      <c r="D69" s="377"/>
      <c r="E69" s="377"/>
      <c r="F69" s="377"/>
      <c r="G69" s="377"/>
      <c r="H69" s="377"/>
      <c r="I69" s="377"/>
      <c r="J69" s="385"/>
      <c r="K69" s="219">
        <f t="shared" si="12"/>
        <v>4</v>
      </c>
      <c r="L69" s="222" t="s">
        <v>15</v>
      </c>
      <c r="M69" s="75">
        <f t="shared" si="11"/>
        <v>241.6</v>
      </c>
      <c r="N69" s="68"/>
      <c r="O69" s="68">
        <v>241.6</v>
      </c>
      <c r="P69" s="169"/>
      <c r="Q69" s="68"/>
      <c r="R69" s="141"/>
      <c r="S69" s="141"/>
      <c r="T69" s="191"/>
      <c r="U69" s="191"/>
      <c r="V69" s="103"/>
      <c r="W69" s="198"/>
      <c r="X69" s="3"/>
    </row>
    <row r="70" spans="1:24" ht="12">
      <c r="A70" s="389"/>
      <c r="B70" s="377"/>
      <c r="C70" s="377"/>
      <c r="D70" s="377"/>
      <c r="E70" s="377"/>
      <c r="F70" s="377"/>
      <c r="G70" s="377"/>
      <c r="H70" s="377"/>
      <c r="I70" s="377"/>
      <c r="J70" s="385"/>
      <c r="K70" s="219">
        <f t="shared" si="12"/>
        <v>5</v>
      </c>
      <c r="L70" s="222" t="s">
        <v>73</v>
      </c>
      <c r="M70" s="75">
        <f t="shared" si="11"/>
        <v>228.8</v>
      </c>
      <c r="N70" s="68">
        <v>228.8</v>
      </c>
      <c r="O70" s="68"/>
      <c r="P70" s="171"/>
      <c r="Q70" s="68"/>
      <c r="R70" s="141"/>
      <c r="S70" s="141"/>
      <c r="T70" s="191"/>
      <c r="U70" s="191"/>
      <c r="V70" s="103"/>
      <c r="W70" s="198"/>
      <c r="X70" s="3"/>
    </row>
    <row r="71" spans="1:24" ht="12">
      <c r="A71" s="389"/>
      <c r="B71" s="377"/>
      <c r="C71" s="377"/>
      <c r="D71" s="377"/>
      <c r="E71" s="377"/>
      <c r="F71" s="377"/>
      <c r="G71" s="377"/>
      <c r="H71" s="377"/>
      <c r="I71" s="377"/>
      <c r="J71" s="385"/>
      <c r="K71" s="219">
        <f t="shared" si="12"/>
        <v>6</v>
      </c>
      <c r="L71" s="222" t="s">
        <v>50</v>
      </c>
      <c r="M71" s="75">
        <f t="shared" si="11"/>
        <v>200.16666666666666</v>
      </c>
      <c r="N71" s="68"/>
      <c r="O71" s="68">
        <v>75.56666666666665</v>
      </c>
      <c r="P71" s="171"/>
      <c r="Q71" s="68"/>
      <c r="R71" s="141">
        <v>84.60000000000001</v>
      </c>
      <c r="S71" s="141">
        <v>40</v>
      </c>
      <c r="T71" s="191"/>
      <c r="U71" s="191"/>
      <c r="V71" s="103"/>
      <c r="W71" s="198"/>
      <c r="X71" s="3"/>
    </row>
    <row r="72" spans="1:24" ht="12.75" thickBot="1">
      <c r="A72" s="390"/>
      <c r="B72" s="378"/>
      <c r="C72" s="378"/>
      <c r="D72" s="378"/>
      <c r="E72" s="378"/>
      <c r="F72" s="378"/>
      <c r="G72" s="378"/>
      <c r="H72" s="378"/>
      <c r="I72" s="378"/>
      <c r="J72" s="387"/>
      <c r="K72" s="220">
        <f t="shared" si="12"/>
        <v>7</v>
      </c>
      <c r="L72" s="223" t="s">
        <v>12</v>
      </c>
      <c r="M72" s="75">
        <f t="shared" si="11"/>
        <v>0</v>
      </c>
      <c r="N72" s="68"/>
      <c r="O72" s="68"/>
      <c r="P72" s="169"/>
      <c r="Q72" s="68"/>
      <c r="R72" s="141"/>
      <c r="S72" s="141"/>
      <c r="T72" s="191"/>
      <c r="U72" s="191"/>
      <c r="V72" s="200"/>
      <c r="W72" s="201"/>
      <c r="X72" s="96"/>
    </row>
    <row r="73" spans="1:24" s="21" customFormat="1" ht="12.75" thickBot="1">
      <c r="A73" s="388"/>
      <c r="B73" s="376" t="s">
        <v>438</v>
      </c>
      <c r="C73" s="376" t="s">
        <v>440</v>
      </c>
      <c r="D73" s="376" t="s">
        <v>438</v>
      </c>
      <c r="E73" s="376" t="s">
        <v>306</v>
      </c>
      <c r="F73" s="376" t="s">
        <v>306</v>
      </c>
      <c r="G73" s="376" t="s">
        <v>306</v>
      </c>
      <c r="H73" s="376"/>
      <c r="I73" s="376"/>
      <c r="J73" s="381" t="s">
        <v>307</v>
      </c>
      <c r="K73" s="211">
        <v>1</v>
      </c>
      <c r="L73" s="214" t="s">
        <v>160</v>
      </c>
      <c r="M73" s="75">
        <f aca="true" t="shared" si="13" ref="M73:M114">SUM(N73:V73)</f>
        <v>737.65</v>
      </c>
      <c r="N73" s="67"/>
      <c r="O73" s="141"/>
      <c r="P73" s="171"/>
      <c r="Q73" s="141">
        <v>244.15000000000003</v>
      </c>
      <c r="R73" s="141">
        <v>260</v>
      </c>
      <c r="S73" s="141">
        <v>233.49999999999997</v>
      </c>
      <c r="T73" s="191"/>
      <c r="U73" s="191"/>
      <c r="V73" s="195"/>
      <c r="W73" s="196">
        <f>SUM(N73:U79)</f>
        <v>3074.7633333333333</v>
      </c>
      <c r="X73" s="24"/>
    </row>
    <row r="74" spans="1:24" s="21" customFormat="1" ht="12">
      <c r="A74" s="389"/>
      <c r="B74" s="377"/>
      <c r="C74" s="377"/>
      <c r="D74" s="377"/>
      <c r="E74" s="377"/>
      <c r="F74" s="377"/>
      <c r="G74" s="377"/>
      <c r="H74" s="377"/>
      <c r="I74" s="377"/>
      <c r="J74" s="382"/>
      <c r="K74" s="212">
        <f aca="true" t="shared" si="14" ref="K74:K79">K73+1</f>
        <v>2</v>
      </c>
      <c r="L74" s="215" t="s">
        <v>297</v>
      </c>
      <c r="M74" s="75">
        <f t="shared" si="13"/>
        <v>688.15</v>
      </c>
      <c r="N74" s="67"/>
      <c r="O74" s="141"/>
      <c r="P74" s="81">
        <v>69.71666666666667</v>
      </c>
      <c r="Q74" s="141">
        <v>240</v>
      </c>
      <c r="R74" s="141">
        <v>20</v>
      </c>
      <c r="S74" s="141">
        <v>162.3833333333333</v>
      </c>
      <c r="T74" s="191">
        <v>196.04999999999995</v>
      </c>
      <c r="U74" s="191"/>
      <c r="V74" s="103"/>
      <c r="W74" s="208"/>
      <c r="X74" s="24"/>
    </row>
    <row r="75" spans="1:24" s="21" customFormat="1" ht="12">
      <c r="A75" s="389"/>
      <c r="B75" s="377"/>
      <c r="C75" s="377"/>
      <c r="D75" s="377"/>
      <c r="E75" s="377"/>
      <c r="F75" s="377"/>
      <c r="G75" s="377"/>
      <c r="H75" s="377"/>
      <c r="I75" s="377"/>
      <c r="J75" s="382"/>
      <c r="K75" s="212">
        <f t="shared" si="14"/>
        <v>3</v>
      </c>
      <c r="L75" s="215" t="s">
        <v>299</v>
      </c>
      <c r="M75" s="75">
        <f t="shared" si="13"/>
        <v>637.5966666666667</v>
      </c>
      <c r="N75" s="67"/>
      <c r="O75" s="141"/>
      <c r="P75" s="171"/>
      <c r="Q75" s="141">
        <v>269.68333333333334</v>
      </c>
      <c r="R75" s="141">
        <v>154.78333333333336</v>
      </c>
      <c r="S75" s="141"/>
      <c r="T75" s="191"/>
      <c r="U75" s="191">
        <v>213.13</v>
      </c>
      <c r="V75" s="103"/>
      <c r="W75" s="208"/>
      <c r="X75" s="24"/>
    </row>
    <row r="76" spans="1:24" ht="12">
      <c r="A76" s="389"/>
      <c r="B76" s="377"/>
      <c r="C76" s="377"/>
      <c r="D76" s="377"/>
      <c r="E76" s="377"/>
      <c r="F76" s="377"/>
      <c r="G76" s="377"/>
      <c r="H76" s="377"/>
      <c r="I76" s="377"/>
      <c r="J76" s="382"/>
      <c r="K76" s="212">
        <f t="shared" si="14"/>
        <v>4</v>
      </c>
      <c r="L76" s="215" t="s">
        <v>188</v>
      </c>
      <c r="M76" s="75">
        <f t="shared" si="13"/>
        <v>360.5666666666667</v>
      </c>
      <c r="N76" s="67"/>
      <c r="O76" s="141">
        <v>123.71666666666668</v>
      </c>
      <c r="P76" s="171"/>
      <c r="Q76" s="141"/>
      <c r="R76" s="141">
        <v>113.36666666666667</v>
      </c>
      <c r="S76" s="141">
        <v>123.48333333333332</v>
      </c>
      <c r="T76" s="191"/>
      <c r="U76" s="191"/>
      <c r="V76" s="103"/>
      <c r="W76" s="208"/>
      <c r="X76" s="29"/>
    </row>
    <row r="77" spans="1:24" ht="12">
      <c r="A77" s="389"/>
      <c r="B77" s="377"/>
      <c r="C77" s="377"/>
      <c r="D77" s="377"/>
      <c r="E77" s="377"/>
      <c r="F77" s="377"/>
      <c r="G77" s="377"/>
      <c r="H77" s="377"/>
      <c r="I77" s="377"/>
      <c r="J77" s="382"/>
      <c r="K77" s="212">
        <f t="shared" si="14"/>
        <v>5</v>
      </c>
      <c r="L77" s="216" t="s">
        <v>211</v>
      </c>
      <c r="M77" s="75">
        <f t="shared" si="13"/>
        <v>404.8666666666667</v>
      </c>
      <c r="N77" s="67"/>
      <c r="O77" s="141">
        <v>47.416666666666664</v>
      </c>
      <c r="P77" s="81">
        <v>40</v>
      </c>
      <c r="Q77" s="141">
        <v>19.96666666666667</v>
      </c>
      <c r="R77" s="141"/>
      <c r="S77" s="141"/>
      <c r="T77" s="191">
        <v>220.6166666666667</v>
      </c>
      <c r="U77" s="191">
        <f>'[1]BIO-BIO 9-11'!$DR$122</f>
        <v>76.86666666666666</v>
      </c>
      <c r="V77" s="103"/>
      <c r="W77" s="208"/>
      <c r="X77" s="24"/>
    </row>
    <row r="78" spans="1:24" ht="12">
      <c r="A78" s="389"/>
      <c r="B78" s="377"/>
      <c r="C78" s="377"/>
      <c r="D78" s="377"/>
      <c r="E78" s="377"/>
      <c r="F78" s="377"/>
      <c r="G78" s="377"/>
      <c r="H78" s="377"/>
      <c r="I78" s="377"/>
      <c r="J78" s="382"/>
      <c r="K78" s="212">
        <f t="shared" si="14"/>
        <v>6</v>
      </c>
      <c r="L78" s="216" t="s">
        <v>300</v>
      </c>
      <c r="M78" s="75">
        <f t="shared" si="13"/>
        <v>245.93333333333334</v>
      </c>
      <c r="N78" s="69"/>
      <c r="O78" s="141">
        <v>151.6</v>
      </c>
      <c r="P78" s="171"/>
      <c r="Q78" s="141"/>
      <c r="R78" s="141"/>
      <c r="S78" s="141">
        <v>94.33333333333334</v>
      </c>
      <c r="T78" s="191"/>
      <c r="U78" s="191"/>
      <c r="V78" s="103"/>
      <c r="W78" s="208"/>
      <c r="X78" s="24"/>
    </row>
    <row r="79" spans="1:24" ht="12.75" thickBot="1">
      <c r="A79" s="390"/>
      <c r="B79" s="378"/>
      <c r="C79" s="378"/>
      <c r="D79" s="378"/>
      <c r="E79" s="378"/>
      <c r="F79" s="378"/>
      <c r="G79" s="378"/>
      <c r="H79" s="378"/>
      <c r="I79" s="378"/>
      <c r="J79" s="383"/>
      <c r="K79" s="213">
        <f t="shared" si="14"/>
        <v>7</v>
      </c>
      <c r="L79" s="217" t="s">
        <v>298</v>
      </c>
      <c r="M79" s="75">
        <f t="shared" si="13"/>
        <v>0</v>
      </c>
      <c r="N79" s="67"/>
      <c r="O79" s="141"/>
      <c r="P79" s="171"/>
      <c r="Q79" s="141"/>
      <c r="R79" s="141"/>
      <c r="S79" s="141"/>
      <c r="T79" s="191"/>
      <c r="U79" s="191"/>
      <c r="V79" s="200"/>
      <c r="W79" s="210"/>
      <c r="X79" s="24"/>
    </row>
    <row r="80" spans="1:24" ht="12.75" thickBot="1">
      <c r="A80" s="391"/>
      <c r="B80" s="379"/>
      <c r="C80" s="379"/>
      <c r="D80" s="379" t="s">
        <v>441</v>
      </c>
      <c r="E80" s="379" t="s">
        <v>441</v>
      </c>
      <c r="F80" s="376" t="s">
        <v>439</v>
      </c>
      <c r="G80" s="376" t="s">
        <v>438</v>
      </c>
      <c r="H80" s="379"/>
      <c r="I80" s="379"/>
      <c r="J80" s="384" t="s">
        <v>42</v>
      </c>
      <c r="K80" s="115">
        <v>1</v>
      </c>
      <c r="L80" s="52" t="s">
        <v>43</v>
      </c>
      <c r="M80" s="157">
        <f t="shared" si="13"/>
        <v>1255.5333333333333</v>
      </c>
      <c r="N80" s="157"/>
      <c r="O80" s="177"/>
      <c r="P80" s="178"/>
      <c r="Q80" s="158">
        <v>234.9</v>
      </c>
      <c r="R80" s="158">
        <v>248.41666666666666</v>
      </c>
      <c r="S80" s="158">
        <v>252.21666666666667</v>
      </c>
      <c r="T80" s="205">
        <v>260</v>
      </c>
      <c r="U80" s="192">
        <f>'[1]BIO-BIO 9-11'!$DR$88</f>
        <v>260</v>
      </c>
      <c r="V80" s="39"/>
      <c r="W80" s="148">
        <f>SUM(N80:V86)</f>
        <v>2426.366666666667</v>
      </c>
      <c r="X80" s="24"/>
    </row>
    <row r="81" spans="1:24" ht="12">
      <c r="A81" s="389"/>
      <c r="B81" s="377"/>
      <c r="C81" s="377"/>
      <c r="D81" s="377"/>
      <c r="E81" s="377"/>
      <c r="F81" s="377"/>
      <c r="G81" s="377"/>
      <c r="H81" s="377"/>
      <c r="I81" s="377"/>
      <c r="J81" s="385"/>
      <c r="K81" s="115">
        <f aca="true" t="shared" si="15" ref="K81:K86">K80+1</f>
        <v>2</v>
      </c>
      <c r="L81" s="52" t="s">
        <v>47</v>
      </c>
      <c r="M81" s="71">
        <f t="shared" si="13"/>
        <v>1170.8333333333333</v>
      </c>
      <c r="N81" s="71"/>
      <c r="O81" s="179"/>
      <c r="P81" s="171"/>
      <c r="Q81" s="141">
        <v>231.45</v>
      </c>
      <c r="R81" s="141">
        <v>234.3166666666667</v>
      </c>
      <c r="S81" s="141">
        <v>225.06666666666666</v>
      </c>
      <c r="T81" s="191">
        <v>240</v>
      </c>
      <c r="U81" s="192">
        <f>'[1]BIO-BIO 9-11'!$DR$95</f>
        <v>240</v>
      </c>
      <c r="V81" s="39"/>
      <c r="W81" s="51"/>
      <c r="X81" s="24"/>
    </row>
    <row r="82" spans="1:24" ht="12">
      <c r="A82" s="389"/>
      <c r="B82" s="377"/>
      <c r="C82" s="377"/>
      <c r="D82" s="377"/>
      <c r="E82" s="377"/>
      <c r="F82" s="377"/>
      <c r="G82" s="377"/>
      <c r="H82" s="377"/>
      <c r="I82" s="377"/>
      <c r="J82" s="385"/>
      <c r="K82" s="115">
        <f t="shared" si="15"/>
        <v>3</v>
      </c>
      <c r="L82" s="52" t="s">
        <v>44</v>
      </c>
      <c r="M82" s="71">
        <f t="shared" si="13"/>
        <v>0</v>
      </c>
      <c r="N82" s="71"/>
      <c r="O82" s="179"/>
      <c r="P82" s="171"/>
      <c r="Q82" s="141"/>
      <c r="R82" s="141"/>
      <c r="S82" s="71"/>
      <c r="T82" s="192"/>
      <c r="U82" s="192"/>
      <c r="V82" s="39"/>
      <c r="W82" s="51"/>
      <c r="X82" s="24"/>
    </row>
    <row r="83" spans="1:24" ht="12">
      <c r="A83" s="389"/>
      <c r="B83" s="377"/>
      <c r="C83" s="377"/>
      <c r="D83" s="377"/>
      <c r="E83" s="377"/>
      <c r="F83" s="377"/>
      <c r="G83" s="377"/>
      <c r="H83" s="377"/>
      <c r="I83" s="377"/>
      <c r="J83" s="385"/>
      <c r="K83" s="115">
        <f t="shared" si="15"/>
        <v>4</v>
      </c>
      <c r="L83" s="52" t="s">
        <v>45</v>
      </c>
      <c r="M83" s="71">
        <f t="shared" si="13"/>
        <v>0</v>
      </c>
      <c r="N83" s="71"/>
      <c r="O83" s="179"/>
      <c r="P83" s="171"/>
      <c r="Q83" s="141"/>
      <c r="R83" s="141"/>
      <c r="S83" s="71"/>
      <c r="T83" s="192"/>
      <c r="U83" s="192"/>
      <c r="V83" s="39"/>
      <c r="W83" s="51"/>
      <c r="X83" s="24"/>
    </row>
    <row r="84" spans="1:24" ht="12">
      <c r="A84" s="389"/>
      <c r="B84" s="377"/>
      <c r="C84" s="377"/>
      <c r="D84" s="377"/>
      <c r="E84" s="377"/>
      <c r="F84" s="377"/>
      <c r="G84" s="377"/>
      <c r="H84" s="377"/>
      <c r="I84" s="377"/>
      <c r="J84" s="385"/>
      <c r="K84" s="115">
        <f t="shared" si="15"/>
        <v>5</v>
      </c>
      <c r="L84" s="52" t="s">
        <v>46</v>
      </c>
      <c r="M84" s="71">
        <f t="shared" si="13"/>
        <v>0</v>
      </c>
      <c r="N84" s="71"/>
      <c r="O84" s="179"/>
      <c r="P84" s="171"/>
      <c r="Q84" s="141"/>
      <c r="R84" s="141"/>
      <c r="S84" s="71"/>
      <c r="T84" s="192"/>
      <c r="U84" s="192"/>
      <c r="V84" s="39"/>
      <c r="W84" s="51"/>
      <c r="X84" s="24"/>
    </row>
    <row r="85" spans="1:24" ht="12">
      <c r="A85" s="389"/>
      <c r="B85" s="377"/>
      <c r="C85" s="377"/>
      <c r="D85" s="377"/>
      <c r="E85" s="377"/>
      <c r="F85" s="377"/>
      <c r="G85" s="377"/>
      <c r="H85" s="377"/>
      <c r="I85" s="377"/>
      <c r="J85" s="385"/>
      <c r="K85" s="115">
        <f t="shared" si="15"/>
        <v>6</v>
      </c>
      <c r="L85" s="52" t="s">
        <v>48</v>
      </c>
      <c r="M85" s="71">
        <f t="shared" si="13"/>
        <v>0</v>
      </c>
      <c r="N85" s="71"/>
      <c r="O85" s="179"/>
      <c r="P85" s="171"/>
      <c r="Q85" s="141"/>
      <c r="R85" s="141"/>
      <c r="S85" s="71"/>
      <c r="T85" s="192"/>
      <c r="U85" s="192"/>
      <c r="V85" s="39"/>
      <c r="W85" s="51"/>
      <c r="X85" s="24"/>
    </row>
    <row r="86" spans="1:24" ht="12.75" thickBot="1">
      <c r="A86" s="392"/>
      <c r="B86" s="380"/>
      <c r="C86" s="380"/>
      <c r="D86" s="380"/>
      <c r="E86" s="380"/>
      <c r="F86" s="378"/>
      <c r="G86" s="378"/>
      <c r="H86" s="380"/>
      <c r="I86" s="380"/>
      <c r="J86" s="386"/>
      <c r="K86" s="115">
        <f t="shared" si="15"/>
        <v>7</v>
      </c>
      <c r="L86" s="143" t="s">
        <v>620</v>
      </c>
      <c r="M86" s="159">
        <f t="shared" si="13"/>
        <v>0</v>
      </c>
      <c r="N86" s="159"/>
      <c r="O86" s="180"/>
      <c r="P86" s="173"/>
      <c r="Q86" s="160"/>
      <c r="R86" s="160"/>
      <c r="S86" s="159"/>
      <c r="T86" s="192"/>
      <c r="U86" s="192"/>
      <c r="V86" s="39"/>
      <c r="W86" s="51"/>
      <c r="X86" s="24"/>
    </row>
    <row r="87" spans="1:24" ht="12.75" thickBot="1">
      <c r="A87" s="388"/>
      <c r="B87" s="376" t="s">
        <v>51</v>
      </c>
      <c r="C87" s="376" t="s">
        <v>306</v>
      </c>
      <c r="D87" s="376" t="s">
        <v>51</v>
      </c>
      <c r="E87" s="376" t="s">
        <v>438</v>
      </c>
      <c r="F87" s="376" t="s">
        <v>438</v>
      </c>
      <c r="G87" s="376" t="s">
        <v>440</v>
      </c>
      <c r="H87" s="376"/>
      <c r="I87" s="376"/>
      <c r="J87" s="381" t="s">
        <v>63</v>
      </c>
      <c r="K87" s="202">
        <v>1</v>
      </c>
      <c r="L87" s="206" t="s">
        <v>65</v>
      </c>
      <c r="M87" s="75">
        <f aca="true" t="shared" si="16" ref="M87:M93">SUM(N87:V87)</f>
        <v>537.5666666666666</v>
      </c>
      <c r="N87" s="67"/>
      <c r="O87" s="141">
        <v>360</v>
      </c>
      <c r="P87" s="171"/>
      <c r="Q87" s="141">
        <v>177.56666666666666</v>
      </c>
      <c r="R87" s="141"/>
      <c r="S87" s="141"/>
      <c r="T87" s="191"/>
      <c r="U87" s="191"/>
      <c r="V87" s="195"/>
      <c r="W87" s="196">
        <f>SUM(N87:U93)</f>
        <v>2459.4166666666665</v>
      </c>
      <c r="X87" s="23"/>
    </row>
    <row r="88" spans="1:24" ht="12">
      <c r="A88" s="389"/>
      <c r="B88" s="377"/>
      <c r="C88" s="377"/>
      <c r="D88" s="377"/>
      <c r="E88" s="377"/>
      <c r="F88" s="377"/>
      <c r="G88" s="377"/>
      <c r="H88" s="377"/>
      <c r="I88" s="377"/>
      <c r="J88" s="382"/>
      <c r="K88" s="203">
        <f aca="true" t="shared" si="17" ref="K88:K93">K87+1</f>
        <v>2</v>
      </c>
      <c r="L88" s="207" t="s">
        <v>294</v>
      </c>
      <c r="M88" s="75">
        <f t="shared" si="16"/>
        <v>808.6666666666666</v>
      </c>
      <c r="N88" s="67"/>
      <c r="O88" s="141">
        <v>282.28333333333336</v>
      </c>
      <c r="P88" s="171"/>
      <c r="Q88" s="141">
        <v>206.3833333333333</v>
      </c>
      <c r="R88" s="141"/>
      <c r="S88" s="141"/>
      <c r="T88" s="191"/>
      <c r="U88" s="191">
        <f>'[1]BIO-BIO 9-11'!$DR$15</f>
        <v>320</v>
      </c>
      <c r="V88" s="103"/>
      <c r="W88" s="208"/>
      <c r="X88" s="24"/>
    </row>
    <row r="89" spans="1:24" ht="12">
      <c r="A89" s="389"/>
      <c r="B89" s="377"/>
      <c r="C89" s="377"/>
      <c r="D89" s="377"/>
      <c r="E89" s="377"/>
      <c r="F89" s="377"/>
      <c r="G89" s="377"/>
      <c r="H89" s="377"/>
      <c r="I89" s="377"/>
      <c r="J89" s="382"/>
      <c r="K89" s="203">
        <f t="shared" si="17"/>
        <v>3</v>
      </c>
      <c r="L89" s="207" t="s">
        <v>295</v>
      </c>
      <c r="M89" s="75">
        <f t="shared" si="16"/>
        <v>274.98333333333335</v>
      </c>
      <c r="N89" s="67"/>
      <c r="O89" s="141"/>
      <c r="P89" s="171"/>
      <c r="Q89" s="141">
        <v>274.98333333333335</v>
      </c>
      <c r="R89" s="141"/>
      <c r="S89" s="141"/>
      <c r="T89" s="191"/>
      <c r="U89" s="191"/>
      <c r="V89" s="103"/>
      <c r="W89" s="208"/>
      <c r="X89" s="24"/>
    </row>
    <row r="90" spans="1:24" ht="12">
      <c r="A90" s="389"/>
      <c r="B90" s="377"/>
      <c r="C90" s="377"/>
      <c r="D90" s="377"/>
      <c r="E90" s="377"/>
      <c r="F90" s="377"/>
      <c r="G90" s="377"/>
      <c r="H90" s="377"/>
      <c r="I90" s="377"/>
      <c r="J90" s="382"/>
      <c r="K90" s="203">
        <f t="shared" si="17"/>
        <v>4</v>
      </c>
      <c r="L90" s="207" t="s">
        <v>64</v>
      </c>
      <c r="M90" s="75">
        <f t="shared" si="16"/>
        <v>383.85</v>
      </c>
      <c r="N90" s="69"/>
      <c r="O90" s="81">
        <v>190.4</v>
      </c>
      <c r="P90" s="171"/>
      <c r="Q90" s="141"/>
      <c r="R90" s="141"/>
      <c r="S90" s="141"/>
      <c r="T90" s="191"/>
      <c r="U90" s="191">
        <f>'[1]BIO-BIO 9-11'!$DR$31</f>
        <v>193.45</v>
      </c>
      <c r="V90" s="103"/>
      <c r="W90" s="208"/>
      <c r="X90" s="24"/>
    </row>
    <row r="91" spans="1:24" ht="12">
      <c r="A91" s="389"/>
      <c r="B91" s="377"/>
      <c r="C91" s="377"/>
      <c r="D91" s="377"/>
      <c r="E91" s="377"/>
      <c r="F91" s="377"/>
      <c r="G91" s="377"/>
      <c r="H91" s="377"/>
      <c r="I91" s="377"/>
      <c r="J91" s="382"/>
      <c r="K91" s="203">
        <f t="shared" si="17"/>
        <v>5</v>
      </c>
      <c r="L91" s="207" t="s">
        <v>540</v>
      </c>
      <c r="M91" s="75">
        <f t="shared" si="16"/>
        <v>242.41666666666663</v>
      </c>
      <c r="N91" s="67"/>
      <c r="O91" s="141"/>
      <c r="P91" s="171"/>
      <c r="Q91" s="141">
        <v>123.28333333333333</v>
      </c>
      <c r="R91" s="141"/>
      <c r="S91" s="141"/>
      <c r="T91" s="191"/>
      <c r="U91" s="191">
        <f>'[1]BIO-BIO 9-11'!$DR$51</f>
        <v>119.13333333333331</v>
      </c>
      <c r="V91" s="103"/>
      <c r="W91" s="208"/>
      <c r="X91" s="24"/>
    </row>
    <row r="92" spans="1:24" ht="12">
      <c r="A92" s="389"/>
      <c r="B92" s="377"/>
      <c r="C92" s="377"/>
      <c r="D92" s="377"/>
      <c r="E92" s="377"/>
      <c r="F92" s="377"/>
      <c r="G92" s="377"/>
      <c r="H92" s="377"/>
      <c r="I92" s="377"/>
      <c r="J92" s="382"/>
      <c r="K92" s="203">
        <f t="shared" si="17"/>
        <v>6</v>
      </c>
      <c r="L92" s="207" t="s">
        <v>66</v>
      </c>
      <c r="M92" s="75">
        <f t="shared" si="16"/>
        <v>120.5</v>
      </c>
      <c r="N92" s="67"/>
      <c r="O92" s="141">
        <v>120.5</v>
      </c>
      <c r="P92" s="171"/>
      <c r="Q92" s="141"/>
      <c r="R92" s="141"/>
      <c r="S92" s="141"/>
      <c r="T92" s="191"/>
      <c r="U92" s="191"/>
      <c r="V92" s="103"/>
      <c r="W92" s="208"/>
      <c r="X92" s="24"/>
    </row>
    <row r="93" spans="1:24" ht="14.25" customHeight="1" thickBot="1">
      <c r="A93" s="390"/>
      <c r="B93" s="378"/>
      <c r="C93" s="378"/>
      <c r="D93" s="378"/>
      <c r="E93" s="378"/>
      <c r="F93" s="378"/>
      <c r="G93" s="378"/>
      <c r="H93" s="378"/>
      <c r="I93" s="378"/>
      <c r="J93" s="383"/>
      <c r="K93" s="204">
        <f t="shared" si="17"/>
        <v>7</v>
      </c>
      <c r="L93" s="209" t="s">
        <v>67</v>
      </c>
      <c r="M93" s="75">
        <f t="shared" si="16"/>
        <v>91.43333333333332</v>
      </c>
      <c r="N93" s="67"/>
      <c r="O93" s="141"/>
      <c r="P93" s="171"/>
      <c r="Q93" s="141"/>
      <c r="R93" s="141"/>
      <c r="S93" s="141"/>
      <c r="T93" s="191"/>
      <c r="U93" s="191">
        <f>'[1]BIO-BIO 9-11'!$DR$52</f>
        <v>91.43333333333332</v>
      </c>
      <c r="V93" s="200"/>
      <c r="W93" s="210"/>
      <c r="X93" s="25"/>
    </row>
    <row r="94" spans="1:24" ht="12.75" thickBot="1">
      <c r="A94" s="388" t="s">
        <v>306</v>
      </c>
      <c r="B94" s="376" t="s">
        <v>440</v>
      </c>
      <c r="C94" s="376" t="s">
        <v>438</v>
      </c>
      <c r="D94" s="376" t="s">
        <v>439</v>
      </c>
      <c r="E94" s="376" t="s">
        <v>439</v>
      </c>
      <c r="F94" s="376" t="s">
        <v>440</v>
      </c>
      <c r="G94" s="376" t="s">
        <v>439</v>
      </c>
      <c r="H94" s="376"/>
      <c r="I94" s="376"/>
      <c r="J94" s="381" t="s">
        <v>101</v>
      </c>
      <c r="K94" s="133">
        <v>1</v>
      </c>
      <c r="L94" s="183" t="s">
        <v>375</v>
      </c>
      <c r="M94" s="118">
        <f t="shared" si="13"/>
        <v>1194.7</v>
      </c>
      <c r="N94" s="124"/>
      <c r="O94" s="124">
        <v>88.51666666666667</v>
      </c>
      <c r="P94" s="119">
        <v>184.08333333333334</v>
      </c>
      <c r="Q94" s="124">
        <v>176.1833333333333</v>
      </c>
      <c r="R94" s="140">
        <v>160.33333333333334</v>
      </c>
      <c r="S94" s="140">
        <v>186</v>
      </c>
      <c r="T94" s="191">
        <v>192.25</v>
      </c>
      <c r="U94" s="191">
        <f>'[1]BIO-BIO 9-11'!$DR$99</f>
        <v>207.33333333333334</v>
      </c>
      <c r="V94" s="104"/>
      <c r="W94" s="50">
        <f>SUM(N94:U100)</f>
        <v>2129.516666666667</v>
      </c>
      <c r="X94" s="24"/>
    </row>
    <row r="95" spans="1:24" ht="12">
      <c r="A95" s="389"/>
      <c r="B95" s="377"/>
      <c r="C95" s="377"/>
      <c r="D95" s="377"/>
      <c r="E95" s="377"/>
      <c r="F95" s="377"/>
      <c r="G95" s="377"/>
      <c r="H95" s="377"/>
      <c r="I95" s="377"/>
      <c r="J95" s="385"/>
      <c r="K95" s="113">
        <f aca="true" t="shared" si="18" ref="K95:K100">K94+1</f>
        <v>2</v>
      </c>
      <c r="L95" s="54" t="s">
        <v>103</v>
      </c>
      <c r="M95" s="75">
        <f t="shared" si="13"/>
        <v>561.5</v>
      </c>
      <c r="N95" s="68">
        <v>45</v>
      </c>
      <c r="O95" s="68"/>
      <c r="P95" s="81">
        <v>163.91666666666666</v>
      </c>
      <c r="Q95" s="68"/>
      <c r="R95" s="141">
        <v>192.05</v>
      </c>
      <c r="S95" s="141"/>
      <c r="T95" s="191">
        <v>160.53333333333333</v>
      </c>
      <c r="U95" s="191">
        <f>'[1]BIO-BIO 9-11'!$DT$103</f>
        <v>0</v>
      </c>
      <c r="V95" s="103"/>
      <c r="W95" s="120"/>
      <c r="X95" s="24"/>
    </row>
    <row r="96" spans="1:24" ht="12">
      <c r="A96" s="389"/>
      <c r="B96" s="377"/>
      <c r="C96" s="377"/>
      <c r="D96" s="377"/>
      <c r="E96" s="377"/>
      <c r="F96" s="377"/>
      <c r="G96" s="377"/>
      <c r="H96" s="377"/>
      <c r="I96" s="377"/>
      <c r="J96" s="385"/>
      <c r="K96" s="113">
        <f t="shared" si="18"/>
        <v>3</v>
      </c>
      <c r="L96" s="54" t="s">
        <v>75</v>
      </c>
      <c r="M96" s="75">
        <f t="shared" si="13"/>
        <v>240</v>
      </c>
      <c r="N96" s="68"/>
      <c r="O96" s="176"/>
      <c r="P96" s="171"/>
      <c r="Q96" s="68"/>
      <c r="R96" s="141"/>
      <c r="S96" s="141"/>
      <c r="T96" s="191">
        <v>240</v>
      </c>
      <c r="U96" s="191"/>
      <c r="V96" s="103"/>
      <c r="W96" s="120"/>
      <c r="X96" s="24"/>
    </row>
    <row r="97" spans="1:24" ht="12">
      <c r="A97" s="389"/>
      <c r="B97" s="377"/>
      <c r="C97" s="377"/>
      <c r="D97" s="377"/>
      <c r="E97" s="377"/>
      <c r="F97" s="377"/>
      <c r="G97" s="377"/>
      <c r="H97" s="377"/>
      <c r="I97" s="377"/>
      <c r="J97" s="385"/>
      <c r="K97" s="113">
        <f t="shared" si="18"/>
        <v>4</v>
      </c>
      <c r="L97" s="54" t="s">
        <v>71</v>
      </c>
      <c r="M97" s="75">
        <f t="shared" si="13"/>
        <v>133.31666666666666</v>
      </c>
      <c r="N97" s="68"/>
      <c r="O97" s="68"/>
      <c r="P97" s="171"/>
      <c r="Q97" s="68"/>
      <c r="R97" s="141">
        <v>81.66666666666667</v>
      </c>
      <c r="S97" s="141">
        <v>51.64999999999999</v>
      </c>
      <c r="T97" s="191"/>
      <c r="U97" s="191"/>
      <c r="V97" s="103"/>
      <c r="W97" s="120"/>
      <c r="X97" s="24"/>
    </row>
    <row r="98" spans="1:24" ht="12">
      <c r="A98" s="389"/>
      <c r="B98" s="377"/>
      <c r="C98" s="377"/>
      <c r="D98" s="377"/>
      <c r="E98" s="377"/>
      <c r="F98" s="377"/>
      <c r="G98" s="377"/>
      <c r="H98" s="377"/>
      <c r="I98" s="377"/>
      <c r="J98" s="385"/>
      <c r="K98" s="113">
        <f t="shared" si="18"/>
        <v>5</v>
      </c>
      <c r="L98" s="54" t="s">
        <v>102</v>
      </c>
      <c r="M98" s="75">
        <f t="shared" si="13"/>
        <v>0</v>
      </c>
      <c r="N98" s="68"/>
      <c r="O98" s="68"/>
      <c r="P98" s="169"/>
      <c r="Q98" s="68"/>
      <c r="R98" s="141"/>
      <c r="S98" s="141"/>
      <c r="T98" s="191"/>
      <c r="U98" s="191"/>
      <c r="V98" s="103"/>
      <c r="W98" s="120"/>
      <c r="X98" s="24"/>
    </row>
    <row r="99" spans="1:24" ht="12">
      <c r="A99" s="389"/>
      <c r="B99" s="377"/>
      <c r="C99" s="377"/>
      <c r="D99" s="377"/>
      <c r="E99" s="377"/>
      <c r="F99" s="377"/>
      <c r="G99" s="377"/>
      <c r="H99" s="377"/>
      <c r="I99" s="377"/>
      <c r="J99" s="385"/>
      <c r="K99" s="113">
        <f t="shared" si="18"/>
        <v>6</v>
      </c>
      <c r="L99" s="54" t="s">
        <v>104</v>
      </c>
      <c r="M99" s="75">
        <f t="shared" si="13"/>
        <v>0</v>
      </c>
      <c r="N99" s="68"/>
      <c r="O99" s="68"/>
      <c r="P99" s="171"/>
      <c r="Q99" s="68"/>
      <c r="R99" s="141"/>
      <c r="S99" s="141"/>
      <c r="T99" s="191"/>
      <c r="U99" s="191"/>
      <c r="V99" s="103"/>
      <c r="W99" s="120"/>
      <c r="X99" s="24"/>
    </row>
    <row r="100" spans="1:24" ht="12.75" thickBot="1">
      <c r="A100" s="390"/>
      <c r="B100" s="378"/>
      <c r="C100" s="378"/>
      <c r="D100" s="378"/>
      <c r="E100" s="378"/>
      <c r="F100" s="378"/>
      <c r="G100" s="378"/>
      <c r="H100" s="378"/>
      <c r="I100" s="378"/>
      <c r="J100" s="387"/>
      <c r="K100" s="134">
        <f t="shared" si="18"/>
        <v>7</v>
      </c>
      <c r="L100" s="54" t="s">
        <v>105</v>
      </c>
      <c r="M100" s="144">
        <f t="shared" si="13"/>
        <v>0</v>
      </c>
      <c r="N100" s="151"/>
      <c r="O100" s="151"/>
      <c r="P100" s="175"/>
      <c r="Q100" s="151"/>
      <c r="R100" s="160"/>
      <c r="S100" s="160"/>
      <c r="T100" s="193"/>
      <c r="U100" s="191"/>
      <c r="V100" s="103"/>
      <c r="W100" s="120"/>
      <c r="X100" s="24"/>
    </row>
    <row r="101" spans="1:24" ht="12.75" thickBot="1">
      <c r="A101" s="391" t="s">
        <v>305</v>
      </c>
      <c r="B101" s="379" t="s">
        <v>306</v>
      </c>
      <c r="C101" s="379" t="s">
        <v>439</v>
      </c>
      <c r="D101" s="379" t="s">
        <v>440</v>
      </c>
      <c r="E101" s="379" t="s">
        <v>440</v>
      </c>
      <c r="F101" s="376" t="s">
        <v>441</v>
      </c>
      <c r="G101" s="376" t="s">
        <v>441</v>
      </c>
      <c r="H101" s="379"/>
      <c r="I101" s="379"/>
      <c r="J101" s="384" t="s">
        <v>106</v>
      </c>
      <c r="K101" s="114">
        <v>1</v>
      </c>
      <c r="L101" s="53" t="s">
        <v>79</v>
      </c>
      <c r="M101" s="145">
        <f t="shared" si="13"/>
        <v>758.8</v>
      </c>
      <c r="N101" s="146"/>
      <c r="O101" s="146">
        <v>199.3666666666667</v>
      </c>
      <c r="P101" s="178"/>
      <c r="Q101" s="146"/>
      <c r="R101" s="158">
        <v>171.01666666666662</v>
      </c>
      <c r="S101" s="158">
        <v>181.91666666666666</v>
      </c>
      <c r="T101" s="205">
        <v>206.5</v>
      </c>
      <c r="U101" s="191"/>
      <c r="V101" s="103"/>
      <c r="W101" s="148">
        <f>SUM(N101:U107)</f>
        <v>1549.6333333333334</v>
      </c>
      <c r="X101" s="24"/>
    </row>
    <row r="102" spans="1:24" ht="12">
      <c r="A102" s="389"/>
      <c r="B102" s="377"/>
      <c r="C102" s="377"/>
      <c r="D102" s="377"/>
      <c r="E102" s="377"/>
      <c r="F102" s="377"/>
      <c r="G102" s="377"/>
      <c r="H102" s="377"/>
      <c r="I102" s="377"/>
      <c r="J102" s="385"/>
      <c r="K102" s="114">
        <f aca="true" t="shared" si="19" ref="K102:K107">K101+1</f>
        <v>2</v>
      </c>
      <c r="L102" s="53" t="s">
        <v>108</v>
      </c>
      <c r="M102" s="75">
        <f t="shared" si="13"/>
        <v>700.8333333333334</v>
      </c>
      <c r="N102" s="68"/>
      <c r="O102" s="68">
        <v>191.46666666666667</v>
      </c>
      <c r="P102" s="171"/>
      <c r="Q102" s="68">
        <v>158.03333333333333</v>
      </c>
      <c r="R102" s="141">
        <v>161.9666666666667</v>
      </c>
      <c r="S102" s="141">
        <v>189.3666666666667</v>
      </c>
      <c r="T102" s="191"/>
      <c r="U102" s="191"/>
      <c r="V102" s="103"/>
      <c r="W102" s="120"/>
      <c r="X102" s="24"/>
    </row>
    <row r="103" spans="1:24" ht="12">
      <c r="A103" s="389"/>
      <c r="B103" s="377"/>
      <c r="C103" s="377"/>
      <c r="D103" s="377"/>
      <c r="E103" s="377"/>
      <c r="F103" s="377"/>
      <c r="G103" s="377"/>
      <c r="H103" s="377"/>
      <c r="I103" s="377"/>
      <c r="J103" s="385"/>
      <c r="K103" s="114">
        <f t="shared" si="19"/>
        <v>3</v>
      </c>
      <c r="L103" s="53" t="s">
        <v>107</v>
      </c>
      <c r="M103" s="75">
        <f t="shared" si="13"/>
        <v>45</v>
      </c>
      <c r="N103" s="68">
        <v>45</v>
      </c>
      <c r="O103" s="68"/>
      <c r="P103" s="169"/>
      <c r="Q103" s="68"/>
      <c r="R103" s="141"/>
      <c r="S103" s="141"/>
      <c r="T103" s="191"/>
      <c r="U103" s="191"/>
      <c r="V103" s="103"/>
      <c r="W103" s="120"/>
      <c r="X103" s="24"/>
    </row>
    <row r="104" spans="1:24" ht="12">
      <c r="A104" s="389"/>
      <c r="B104" s="377"/>
      <c r="C104" s="377"/>
      <c r="D104" s="377"/>
      <c r="E104" s="377"/>
      <c r="F104" s="377"/>
      <c r="G104" s="377"/>
      <c r="H104" s="377"/>
      <c r="I104" s="377"/>
      <c r="J104" s="385"/>
      <c r="K104" s="114">
        <f t="shared" si="19"/>
        <v>4</v>
      </c>
      <c r="L104" s="53" t="s">
        <v>109</v>
      </c>
      <c r="M104" s="75">
        <f t="shared" si="13"/>
        <v>45</v>
      </c>
      <c r="N104" s="68">
        <v>45</v>
      </c>
      <c r="O104" s="68"/>
      <c r="P104" s="171"/>
      <c r="Q104" s="68"/>
      <c r="R104" s="141"/>
      <c r="S104" s="141"/>
      <c r="T104" s="191"/>
      <c r="U104" s="191"/>
      <c r="V104" s="103"/>
      <c r="W104" s="120"/>
      <c r="X104" s="24"/>
    </row>
    <row r="105" spans="1:24" ht="12">
      <c r="A105" s="389"/>
      <c r="B105" s="377"/>
      <c r="C105" s="377"/>
      <c r="D105" s="377"/>
      <c r="E105" s="377"/>
      <c r="F105" s="377"/>
      <c r="G105" s="377"/>
      <c r="H105" s="377"/>
      <c r="I105" s="377"/>
      <c r="J105" s="385"/>
      <c r="K105" s="114">
        <f t="shared" si="19"/>
        <v>5</v>
      </c>
      <c r="L105" s="53" t="s">
        <v>69</v>
      </c>
      <c r="M105" s="75">
        <f t="shared" si="13"/>
        <v>0</v>
      </c>
      <c r="N105" s="68"/>
      <c r="O105" s="68"/>
      <c r="P105" s="171"/>
      <c r="Q105" s="68"/>
      <c r="R105" s="141"/>
      <c r="S105" s="141"/>
      <c r="T105" s="191"/>
      <c r="U105" s="191"/>
      <c r="V105" s="103"/>
      <c r="W105" s="120"/>
      <c r="X105" s="24"/>
    </row>
    <row r="106" spans="1:24" ht="12">
      <c r="A106" s="389"/>
      <c r="B106" s="377"/>
      <c r="C106" s="377"/>
      <c r="D106" s="377"/>
      <c r="E106" s="377"/>
      <c r="F106" s="377"/>
      <c r="G106" s="377"/>
      <c r="H106" s="377"/>
      <c r="I106" s="377"/>
      <c r="J106" s="385"/>
      <c r="K106" s="114">
        <f t="shared" si="19"/>
        <v>6</v>
      </c>
      <c r="L106" s="53" t="s">
        <v>5</v>
      </c>
      <c r="M106" s="75">
        <f t="shared" si="13"/>
        <v>0</v>
      </c>
      <c r="N106" s="68"/>
      <c r="O106" s="176"/>
      <c r="P106" s="171"/>
      <c r="Q106" s="68"/>
      <c r="R106" s="141"/>
      <c r="S106" s="141"/>
      <c r="T106" s="191"/>
      <c r="U106" s="191"/>
      <c r="V106" s="103"/>
      <c r="W106" s="120"/>
      <c r="X106" s="24"/>
    </row>
    <row r="107" spans="1:24" ht="12.75" thickBot="1">
      <c r="A107" s="392"/>
      <c r="B107" s="380"/>
      <c r="C107" s="380"/>
      <c r="D107" s="380"/>
      <c r="E107" s="380"/>
      <c r="F107" s="378"/>
      <c r="G107" s="378"/>
      <c r="H107" s="380"/>
      <c r="I107" s="380"/>
      <c r="J107" s="386"/>
      <c r="K107" s="114">
        <f t="shared" si="19"/>
        <v>7</v>
      </c>
      <c r="L107" s="53" t="s">
        <v>58</v>
      </c>
      <c r="M107" s="144">
        <f t="shared" si="13"/>
        <v>0</v>
      </c>
      <c r="N107" s="151"/>
      <c r="O107" s="151"/>
      <c r="P107" s="175"/>
      <c r="Q107" s="151"/>
      <c r="R107" s="160"/>
      <c r="S107" s="160"/>
      <c r="T107" s="193"/>
      <c r="U107" s="191"/>
      <c r="V107" s="103"/>
      <c r="W107" s="120"/>
      <c r="X107" s="24"/>
    </row>
    <row r="108" spans="1:24" ht="12.75" thickBot="1">
      <c r="A108" s="388"/>
      <c r="B108" s="376" t="s">
        <v>439</v>
      </c>
      <c r="C108" s="376" t="s">
        <v>441</v>
      </c>
      <c r="D108" s="376" t="s">
        <v>538</v>
      </c>
      <c r="E108" s="376" t="s">
        <v>538</v>
      </c>
      <c r="F108" s="376" t="s">
        <v>538</v>
      </c>
      <c r="G108" s="376" t="s">
        <v>538</v>
      </c>
      <c r="H108" s="376"/>
      <c r="I108" s="376"/>
      <c r="J108" s="381" t="s">
        <v>110</v>
      </c>
      <c r="K108" s="135">
        <v>1</v>
      </c>
      <c r="L108" s="194" t="s">
        <v>293</v>
      </c>
      <c r="M108" s="75">
        <f t="shared" si="13"/>
        <v>252.71666666666667</v>
      </c>
      <c r="N108" s="67"/>
      <c r="O108" s="68">
        <v>252.71666666666667</v>
      </c>
      <c r="P108" s="171"/>
      <c r="Q108" s="141"/>
      <c r="R108" s="141"/>
      <c r="S108" s="141"/>
      <c r="T108" s="191"/>
      <c r="U108" s="191"/>
      <c r="V108" s="195"/>
      <c r="W108" s="196">
        <f>SUM(N108:U114)</f>
        <v>380.3333333333333</v>
      </c>
      <c r="X108" s="24"/>
    </row>
    <row r="109" spans="1:24" ht="12">
      <c r="A109" s="389"/>
      <c r="B109" s="377"/>
      <c r="C109" s="377"/>
      <c r="D109" s="377"/>
      <c r="E109" s="377"/>
      <c r="F109" s="377"/>
      <c r="G109" s="377"/>
      <c r="H109" s="377"/>
      <c r="I109" s="377"/>
      <c r="J109" s="382"/>
      <c r="K109" s="116">
        <f>K108+1</f>
        <v>2</v>
      </c>
      <c r="L109" s="197" t="s">
        <v>112</v>
      </c>
      <c r="M109" s="75">
        <f t="shared" si="13"/>
        <v>87.61666666666667</v>
      </c>
      <c r="N109" s="69"/>
      <c r="O109" s="68">
        <v>47.61666666666667</v>
      </c>
      <c r="P109" s="171"/>
      <c r="Q109" s="141"/>
      <c r="R109" s="141">
        <v>20</v>
      </c>
      <c r="S109" s="141"/>
      <c r="T109" s="191">
        <v>20</v>
      </c>
      <c r="U109" s="191"/>
      <c r="V109" s="103"/>
      <c r="W109" s="198"/>
      <c r="X109" s="24"/>
    </row>
    <row r="110" spans="1:24" ht="12">
      <c r="A110" s="389"/>
      <c r="B110" s="377"/>
      <c r="C110" s="377"/>
      <c r="D110" s="377"/>
      <c r="E110" s="377"/>
      <c r="F110" s="377"/>
      <c r="G110" s="377"/>
      <c r="H110" s="377"/>
      <c r="I110" s="377"/>
      <c r="J110" s="382"/>
      <c r="K110" s="116">
        <f>K109+1</f>
        <v>3</v>
      </c>
      <c r="L110" s="197" t="s">
        <v>113</v>
      </c>
      <c r="M110" s="75">
        <f t="shared" si="13"/>
        <v>40</v>
      </c>
      <c r="N110" s="67"/>
      <c r="O110" s="68"/>
      <c r="P110" s="171"/>
      <c r="Q110" s="141"/>
      <c r="R110" s="141">
        <v>20</v>
      </c>
      <c r="S110" s="141"/>
      <c r="T110" s="191">
        <v>20</v>
      </c>
      <c r="U110" s="191"/>
      <c r="V110" s="103"/>
      <c r="W110" s="198"/>
      <c r="X110" s="24"/>
    </row>
    <row r="111" spans="1:24" ht="12">
      <c r="A111" s="389"/>
      <c r="B111" s="377"/>
      <c r="C111" s="377"/>
      <c r="D111" s="377"/>
      <c r="E111" s="377"/>
      <c r="F111" s="377"/>
      <c r="G111" s="377"/>
      <c r="H111" s="377"/>
      <c r="I111" s="377"/>
      <c r="J111" s="382"/>
      <c r="K111" s="116">
        <f>K110+1</f>
        <v>4</v>
      </c>
      <c r="L111" s="197" t="s">
        <v>111</v>
      </c>
      <c r="M111" s="75">
        <f t="shared" si="13"/>
        <v>0</v>
      </c>
      <c r="N111" s="67"/>
      <c r="O111" s="68"/>
      <c r="P111" s="169"/>
      <c r="Q111" s="141"/>
      <c r="R111" s="141"/>
      <c r="S111" s="141"/>
      <c r="T111" s="191"/>
      <c r="U111" s="191"/>
      <c r="V111" s="103"/>
      <c r="W111" s="198"/>
      <c r="X111" s="24"/>
    </row>
    <row r="112" spans="1:24" ht="12">
      <c r="A112" s="389"/>
      <c r="B112" s="377"/>
      <c r="C112" s="377"/>
      <c r="D112" s="377"/>
      <c r="E112" s="377"/>
      <c r="F112" s="377"/>
      <c r="G112" s="377"/>
      <c r="H112" s="377"/>
      <c r="I112" s="377"/>
      <c r="J112" s="382"/>
      <c r="K112" s="116">
        <f>K111+1</f>
        <v>5</v>
      </c>
      <c r="L112" s="197" t="s">
        <v>114</v>
      </c>
      <c r="M112" s="75">
        <f t="shared" si="13"/>
        <v>0</v>
      </c>
      <c r="N112" s="67"/>
      <c r="O112" s="68"/>
      <c r="P112" s="171"/>
      <c r="Q112" s="141"/>
      <c r="R112" s="141"/>
      <c r="S112" s="141"/>
      <c r="T112" s="191"/>
      <c r="U112" s="191"/>
      <c r="V112" s="103"/>
      <c r="W112" s="198"/>
      <c r="X112" s="24"/>
    </row>
    <row r="113" spans="1:24" ht="12">
      <c r="A113" s="389"/>
      <c r="B113" s="377"/>
      <c r="C113" s="377"/>
      <c r="D113" s="377"/>
      <c r="E113" s="377"/>
      <c r="F113" s="377"/>
      <c r="G113" s="377"/>
      <c r="H113" s="377"/>
      <c r="I113" s="377"/>
      <c r="J113" s="382"/>
      <c r="K113" s="116">
        <v>6</v>
      </c>
      <c r="L113" s="197" t="s">
        <v>115</v>
      </c>
      <c r="M113" s="75">
        <f t="shared" si="13"/>
        <v>0</v>
      </c>
      <c r="N113" s="69"/>
      <c r="O113" s="68"/>
      <c r="P113" s="171"/>
      <c r="Q113" s="141"/>
      <c r="R113" s="141"/>
      <c r="S113" s="141"/>
      <c r="T113" s="191"/>
      <c r="U113" s="191"/>
      <c r="V113" s="103"/>
      <c r="W113" s="198"/>
      <c r="X113" s="24"/>
    </row>
    <row r="114" spans="1:24" ht="12.75" thickBot="1">
      <c r="A114" s="390"/>
      <c r="B114" s="378"/>
      <c r="C114" s="378"/>
      <c r="D114" s="378"/>
      <c r="E114" s="378"/>
      <c r="F114" s="378"/>
      <c r="G114" s="378"/>
      <c r="H114" s="378"/>
      <c r="I114" s="378"/>
      <c r="J114" s="383"/>
      <c r="K114" s="136">
        <v>7</v>
      </c>
      <c r="L114" s="199" t="s">
        <v>116</v>
      </c>
      <c r="M114" s="75">
        <f t="shared" si="13"/>
        <v>0</v>
      </c>
      <c r="N114" s="67"/>
      <c r="O114" s="68"/>
      <c r="P114" s="169"/>
      <c r="Q114" s="141"/>
      <c r="R114" s="141"/>
      <c r="S114" s="141"/>
      <c r="T114" s="191"/>
      <c r="U114" s="191"/>
      <c r="V114" s="200"/>
      <c r="W114" s="201"/>
      <c r="X114" s="25"/>
    </row>
    <row r="115" spans="1:24" s="21" customFormat="1" ht="13.5" customHeight="1" thickBot="1">
      <c r="A115" s="388"/>
      <c r="B115" s="376" t="s">
        <v>441</v>
      </c>
      <c r="C115" s="376" t="s">
        <v>538</v>
      </c>
      <c r="D115" s="376" t="s">
        <v>619</v>
      </c>
      <c r="E115" s="376" t="s">
        <v>619</v>
      </c>
      <c r="F115" s="376" t="s">
        <v>619</v>
      </c>
      <c r="G115" s="376" t="s">
        <v>619</v>
      </c>
      <c r="H115" s="376"/>
      <c r="I115" s="376"/>
      <c r="J115" s="381" t="s">
        <v>308</v>
      </c>
      <c r="K115" s="137">
        <v>1</v>
      </c>
      <c r="L115" s="77" t="s">
        <v>302</v>
      </c>
      <c r="M115" s="145">
        <f aca="true" t="shared" si="20" ref="M115:M121">SUM(N115:V115)</f>
        <v>167.8</v>
      </c>
      <c r="N115" s="154"/>
      <c r="O115" s="158">
        <v>47.8</v>
      </c>
      <c r="P115" s="178"/>
      <c r="Q115" s="158"/>
      <c r="R115" s="158">
        <v>40</v>
      </c>
      <c r="S115" s="158"/>
      <c r="T115" s="191">
        <f>'[1]BIO-BIO 9-11'!$DR$121</f>
        <v>80</v>
      </c>
      <c r="U115" s="191"/>
      <c r="V115" s="103"/>
      <c r="W115" s="148">
        <f>SUM(N115:U121)</f>
        <v>167.8</v>
      </c>
      <c r="X115" s="24"/>
    </row>
    <row r="116" spans="1:24" s="21" customFormat="1" ht="12">
      <c r="A116" s="389"/>
      <c r="B116" s="377"/>
      <c r="C116" s="377"/>
      <c r="D116" s="377"/>
      <c r="E116" s="377"/>
      <c r="F116" s="377"/>
      <c r="G116" s="377"/>
      <c r="H116" s="377"/>
      <c r="I116" s="377"/>
      <c r="J116" s="382"/>
      <c r="K116" s="117">
        <f aca="true" t="shared" si="21" ref="K116:K121">K115+1</f>
        <v>2</v>
      </c>
      <c r="L116" s="77" t="s">
        <v>296</v>
      </c>
      <c r="M116" s="75">
        <f t="shared" si="20"/>
        <v>0</v>
      </c>
      <c r="N116" s="69"/>
      <c r="O116" s="141"/>
      <c r="P116" s="171"/>
      <c r="Q116" s="141"/>
      <c r="R116" s="141"/>
      <c r="S116" s="141"/>
      <c r="T116" s="191"/>
      <c r="U116" s="191"/>
      <c r="V116" s="103"/>
      <c r="W116" s="51"/>
      <c r="X116" s="24"/>
    </row>
    <row r="117" spans="1:24" s="21" customFormat="1" ht="12">
      <c r="A117" s="389"/>
      <c r="B117" s="377"/>
      <c r="C117" s="377"/>
      <c r="D117" s="377"/>
      <c r="E117" s="377"/>
      <c r="F117" s="377"/>
      <c r="G117" s="377"/>
      <c r="H117" s="377"/>
      <c r="I117" s="377"/>
      <c r="J117" s="382"/>
      <c r="K117" s="117">
        <f t="shared" si="21"/>
        <v>3</v>
      </c>
      <c r="L117" s="77" t="s">
        <v>301</v>
      </c>
      <c r="M117" s="75">
        <f t="shared" si="20"/>
        <v>0</v>
      </c>
      <c r="N117" s="67"/>
      <c r="O117" s="141"/>
      <c r="P117" s="171"/>
      <c r="Q117" s="141"/>
      <c r="R117" s="141"/>
      <c r="S117" s="141"/>
      <c r="T117" s="191"/>
      <c r="U117" s="191"/>
      <c r="V117" s="103"/>
      <c r="W117" s="51"/>
      <c r="X117" s="24"/>
    </row>
    <row r="118" spans="1:24" ht="12.75" thickBot="1">
      <c r="A118" s="389"/>
      <c r="B118" s="377"/>
      <c r="C118" s="377"/>
      <c r="D118" s="377"/>
      <c r="E118" s="377"/>
      <c r="F118" s="377"/>
      <c r="G118" s="377"/>
      <c r="H118" s="377"/>
      <c r="I118" s="377"/>
      <c r="J118" s="382"/>
      <c r="K118" s="117">
        <f t="shared" si="21"/>
        <v>4</v>
      </c>
      <c r="L118" s="77" t="s">
        <v>303</v>
      </c>
      <c r="M118" s="75">
        <f t="shared" si="20"/>
        <v>0</v>
      </c>
      <c r="N118" s="67"/>
      <c r="O118" s="141"/>
      <c r="P118" s="171"/>
      <c r="Q118" s="141"/>
      <c r="R118" s="141"/>
      <c r="S118" s="141"/>
      <c r="T118" s="191"/>
      <c r="U118" s="191"/>
      <c r="V118" s="103"/>
      <c r="W118" s="51"/>
      <c r="X118" s="29"/>
    </row>
    <row r="119" spans="1:24" ht="12">
      <c r="A119" s="389"/>
      <c r="B119" s="377"/>
      <c r="C119" s="377"/>
      <c r="D119" s="377"/>
      <c r="E119" s="377"/>
      <c r="F119" s="377"/>
      <c r="G119" s="377"/>
      <c r="H119" s="377"/>
      <c r="I119" s="377"/>
      <c r="J119" s="382"/>
      <c r="K119" s="117">
        <f t="shared" si="21"/>
        <v>5</v>
      </c>
      <c r="L119" s="76"/>
      <c r="M119" s="75">
        <f t="shared" si="20"/>
        <v>0</v>
      </c>
      <c r="N119" s="67"/>
      <c r="O119" s="141"/>
      <c r="P119" s="171"/>
      <c r="Q119" s="141"/>
      <c r="R119" s="141"/>
      <c r="S119" s="141"/>
      <c r="T119" s="191"/>
      <c r="U119" s="191"/>
      <c r="V119" s="103"/>
      <c r="W119" s="51"/>
      <c r="X119" s="24"/>
    </row>
    <row r="120" spans="1:24" ht="12">
      <c r="A120" s="389"/>
      <c r="B120" s="377"/>
      <c r="C120" s="377"/>
      <c r="D120" s="377"/>
      <c r="E120" s="377"/>
      <c r="F120" s="377"/>
      <c r="G120" s="377"/>
      <c r="H120" s="377"/>
      <c r="I120" s="377"/>
      <c r="J120" s="382"/>
      <c r="K120" s="117">
        <f t="shared" si="21"/>
        <v>6</v>
      </c>
      <c r="L120" s="77"/>
      <c r="M120" s="75">
        <f t="shared" si="20"/>
        <v>0</v>
      </c>
      <c r="N120" s="67"/>
      <c r="O120" s="141"/>
      <c r="P120" s="171"/>
      <c r="Q120" s="141"/>
      <c r="R120" s="141"/>
      <c r="S120" s="141"/>
      <c r="T120" s="191"/>
      <c r="U120" s="191"/>
      <c r="V120" s="103"/>
      <c r="W120" s="51"/>
      <c r="X120" s="24"/>
    </row>
    <row r="121" spans="1:24" ht="12.75" thickBot="1">
      <c r="A121" s="390"/>
      <c r="B121" s="378"/>
      <c r="C121" s="378"/>
      <c r="D121" s="378"/>
      <c r="E121" s="378"/>
      <c r="F121" s="378"/>
      <c r="G121" s="378"/>
      <c r="H121" s="378"/>
      <c r="I121" s="378"/>
      <c r="J121" s="383"/>
      <c r="K121" s="138">
        <f t="shared" si="21"/>
        <v>7</v>
      </c>
      <c r="L121" s="78"/>
      <c r="M121" s="121">
        <f t="shared" si="20"/>
        <v>0</v>
      </c>
      <c r="N121" s="122"/>
      <c r="O121" s="142"/>
      <c r="P121" s="172"/>
      <c r="Q121" s="142"/>
      <c r="R121" s="142"/>
      <c r="S121" s="142"/>
      <c r="T121" s="359"/>
      <c r="U121" s="360"/>
      <c r="V121" s="139"/>
      <c r="W121" s="130"/>
      <c r="X121" s="24"/>
    </row>
    <row r="125" ht="12">
      <c r="L125" s="70"/>
    </row>
    <row r="129" ht="12">
      <c r="X129" s="40"/>
    </row>
    <row r="130" ht="12">
      <c r="X130" s="40"/>
    </row>
    <row r="131" ht="12">
      <c r="X131" s="40"/>
    </row>
    <row r="132" ht="12">
      <c r="X132" s="40"/>
    </row>
    <row r="133" ht="12">
      <c r="X133" s="40"/>
    </row>
    <row r="134" ht="12">
      <c r="X134" s="40"/>
    </row>
    <row r="135" ht="12">
      <c r="X135" s="41"/>
    </row>
    <row r="136" spans="1:24" ht="12">
      <c r="A136" s="80"/>
      <c r="X136" s="41"/>
    </row>
    <row r="137" spans="1:24" ht="12">
      <c r="A137" s="80"/>
      <c r="X137" s="41"/>
    </row>
    <row r="138" spans="1:24" ht="12">
      <c r="A138" s="80"/>
      <c r="X138" s="41"/>
    </row>
    <row r="139" spans="1:24" ht="12">
      <c r="A139" s="80"/>
      <c r="X139" s="41"/>
    </row>
    <row r="140" spans="10:14" ht="12">
      <c r="J140" s="2"/>
      <c r="K140" s="2"/>
      <c r="M140" s="2"/>
      <c r="N140" s="2"/>
    </row>
    <row r="141" spans="10:14" ht="12">
      <c r="J141" s="2"/>
      <c r="K141" s="2"/>
      <c r="M141" s="2"/>
      <c r="N141" s="2"/>
    </row>
  </sheetData>
  <sheetProtection/>
  <mergeCells count="170">
    <mergeCell ref="E3:E9"/>
    <mergeCell ref="H3:H9"/>
    <mergeCell ref="H10:H16"/>
    <mergeCell ref="D3:D9"/>
    <mergeCell ref="B10:B16"/>
    <mergeCell ref="J17:J23"/>
    <mergeCell ref="J3:J9"/>
    <mergeCell ref="C3:C9"/>
    <mergeCell ref="G10:G16"/>
    <mergeCell ref="G17:G23"/>
    <mergeCell ref="A45:A51"/>
    <mergeCell ref="A52:A58"/>
    <mergeCell ref="F3:F9"/>
    <mergeCell ref="G3:G9"/>
    <mergeCell ref="C24:C30"/>
    <mergeCell ref="D10:D16"/>
    <mergeCell ref="E17:E23"/>
    <mergeCell ref="D45:D51"/>
    <mergeCell ref="A24:A30"/>
    <mergeCell ref="C10:C16"/>
    <mergeCell ref="A3:A9"/>
    <mergeCell ref="B3:B9"/>
    <mergeCell ref="I3:I9"/>
    <mergeCell ref="J31:J37"/>
    <mergeCell ref="A10:A16"/>
    <mergeCell ref="D17:D23"/>
    <mergeCell ref="B31:B37"/>
    <mergeCell ref="C31:C37"/>
    <mergeCell ref="B24:B30"/>
    <mergeCell ref="C17:C23"/>
    <mergeCell ref="J66:J72"/>
    <mergeCell ref="F10:F16"/>
    <mergeCell ref="F52:F58"/>
    <mergeCell ref="E10:E16"/>
    <mergeCell ref="B66:B72"/>
    <mergeCell ref="D52:D58"/>
    <mergeCell ref="D24:D30"/>
    <mergeCell ref="C52:C58"/>
    <mergeCell ref="J10:J16"/>
    <mergeCell ref="J45:J51"/>
    <mergeCell ref="J101:J107"/>
    <mergeCell ref="E101:E107"/>
    <mergeCell ref="G59:G65"/>
    <mergeCell ref="J87:J93"/>
    <mergeCell ref="G87:G93"/>
    <mergeCell ref="J38:J44"/>
    <mergeCell ref="J59:J65"/>
    <mergeCell ref="F94:F100"/>
    <mergeCell ref="G94:G100"/>
    <mergeCell ref="H94:H100"/>
    <mergeCell ref="A80:A86"/>
    <mergeCell ref="D94:D100"/>
    <mergeCell ref="A115:A121"/>
    <mergeCell ref="B115:B121"/>
    <mergeCell ref="C59:C65"/>
    <mergeCell ref="A17:A23"/>
    <mergeCell ref="A101:A107"/>
    <mergeCell ref="B17:B23"/>
    <mergeCell ref="C45:C51"/>
    <mergeCell ref="A66:A72"/>
    <mergeCell ref="A94:A100"/>
    <mergeCell ref="B94:B100"/>
    <mergeCell ref="E59:E65"/>
    <mergeCell ref="E38:E44"/>
    <mergeCell ref="D101:D107"/>
    <mergeCell ref="B45:B51"/>
    <mergeCell ref="A38:A44"/>
    <mergeCell ref="E73:E79"/>
    <mergeCell ref="E45:E51"/>
    <mergeCell ref="B59:B65"/>
    <mergeCell ref="B108:B114"/>
    <mergeCell ref="B101:B107"/>
    <mergeCell ref="B87:B93"/>
    <mergeCell ref="C87:C93"/>
    <mergeCell ref="D87:D93"/>
    <mergeCell ref="A31:A37"/>
    <mergeCell ref="A108:A114"/>
    <mergeCell ref="D73:D79"/>
    <mergeCell ref="B80:B86"/>
    <mergeCell ref="D59:D65"/>
    <mergeCell ref="E108:E114"/>
    <mergeCell ref="A87:A93"/>
    <mergeCell ref="A59:A65"/>
    <mergeCell ref="A73:A79"/>
    <mergeCell ref="E66:E72"/>
    <mergeCell ref="C66:C72"/>
    <mergeCell ref="D66:D72"/>
    <mergeCell ref="E87:E93"/>
    <mergeCell ref="B73:B79"/>
    <mergeCell ref="C73:C79"/>
    <mergeCell ref="J94:J100"/>
    <mergeCell ref="F24:F30"/>
    <mergeCell ref="I24:I30"/>
    <mergeCell ref="F45:F51"/>
    <mergeCell ref="G45:G51"/>
    <mergeCell ref="J73:J79"/>
    <mergeCell ref="G80:G86"/>
    <mergeCell ref="J24:J30"/>
    <mergeCell ref="J52:J58"/>
    <mergeCell ref="H24:H30"/>
    <mergeCell ref="I94:I100"/>
    <mergeCell ref="E24:E30"/>
    <mergeCell ref="E31:E37"/>
    <mergeCell ref="E80:E86"/>
    <mergeCell ref="C38:C44"/>
    <mergeCell ref="E94:E100"/>
    <mergeCell ref="D31:D37"/>
    <mergeCell ref="D80:D86"/>
    <mergeCell ref="E52:E58"/>
    <mergeCell ref="D38:D44"/>
    <mergeCell ref="H31:H37"/>
    <mergeCell ref="J115:J121"/>
    <mergeCell ref="J108:J114"/>
    <mergeCell ref="I108:I114"/>
    <mergeCell ref="I80:I86"/>
    <mergeCell ref="H80:H86"/>
    <mergeCell ref="J80:J86"/>
    <mergeCell ref="H87:H93"/>
    <mergeCell ref="I115:I121"/>
    <mergeCell ref="I101:I107"/>
    <mergeCell ref="F38:F44"/>
    <mergeCell ref="I66:I72"/>
    <mergeCell ref="F17:F23"/>
    <mergeCell ref="G31:G37"/>
    <mergeCell ref="I31:I37"/>
    <mergeCell ref="I10:I16"/>
    <mergeCell ref="H17:H23"/>
    <mergeCell ref="I17:I23"/>
    <mergeCell ref="G24:G30"/>
    <mergeCell ref="F31:F37"/>
    <mergeCell ref="H101:H107"/>
    <mergeCell ref="H59:H65"/>
    <mergeCell ref="G73:G79"/>
    <mergeCell ref="F80:F86"/>
    <mergeCell ref="H45:H51"/>
    <mergeCell ref="F73:F79"/>
    <mergeCell ref="H73:H79"/>
    <mergeCell ref="F87:F93"/>
    <mergeCell ref="F66:F72"/>
    <mergeCell ref="G66:G72"/>
    <mergeCell ref="I87:I93"/>
    <mergeCell ref="C80:C86"/>
    <mergeCell ref="E115:E121"/>
    <mergeCell ref="G38:G44"/>
    <mergeCell ref="H38:H44"/>
    <mergeCell ref="I38:I44"/>
    <mergeCell ref="C115:C121"/>
    <mergeCell ref="C108:C114"/>
    <mergeCell ref="H108:H114"/>
    <mergeCell ref="H115:H121"/>
    <mergeCell ref="I73:I79"/>
    <mergeCell ref="B38:B44"/>
    <mergeCell ref="I59:I65"/>
    <mergeCell ref="I52:I58"/>
    <mergeCell ref="H52:H58"/>
    <mergeCell ref="F59:F65"/>
    <mergeCell ref="G52:G58"/>
    <mergeCell ref="B52:B58"/>
    <mergeCell ref="H66:H72"/>
    <mergeCell ref="I45:I51"/>
    <mergeCell ref="G108:G114"/>
    <mergeCell ref="G101:G107"/>
    <mergeCell ref="F101:F107"/>
    <mergeCell ref="D108:D114"/>
    <mergeCell ref="D115:D121"/>
    <mergeCell ref="C94:C100"/>
    <mergeCell ref="C101:C107"/>
    <mergeCell ref="G115:G121"/>
    <mergeCell ref="F108:F114"/>
    <mergeCell ref="F115:F121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Maria Jose Meza Fredz</cp:lastModifiedBy>
  <cp:lastPrinted>2013-11-29T22:43:29Z</cp:lastPrinted>
  <dcterms:created xsi:type="dcterms:W3CDTF">2010-04-29T15:57:00Z</dcterms:created>
  <dcterms:modified xsi:type="dcterms:W3CDTF">2013-11-29T22:44:31Z</dcterms:modified>
  <cp:category/>
  <cp:version/>
  <cp:contentType/>
  <cp:contentStatus/>
</cp:coreProperties>
</file>