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120" tabRatio="810" activeTab="0"/>
  </bookViews>
  <sheets>
    <sheet name="CATEGORIA " sheetId="1" r:id="rId1"/>
    <sheet name="BINOMIOS Adultos" sheetId="2" r:id="rId2"/>
    <sheet name="BINOMIOS JunioR" sheetId="3" r:id="rId3"/>
    <sheet name="jinetes adultos" sheetId="4" r:id="rId4"/>
    <sheet name="jinetes junior" sheetId="5" r:id="rId5"/>
    <sheet name="caballos" sheetId="6" r:id="rId6"/>
    <sheet name="equipos" sheetId="7" r:id="rId7"/>
    <sheet name="Hoja1" sheetId="8" r:id="rId8"/>
  </sheets>
  <definedNames>
    <definedName name="_xlnm._FilterDatabase" localSheetId="1" hidden="1">'BINOMIOS Adultos'!$A$2:$O$2</definedName>
    <definedName name="_xlnm._FilterDatabase" localSheetId="2" hidden="1">'BINOMIOS JunioR'!$A$2:$O$15</definedName>
    <definedName name="_xlnm._FilterDatabase" localSheetId="5" hidden="1">'caballos'!$A$2:$N$25</definedName>
    <definedName name="_xlnm._FilterDatabase" localSheetId="3" hidden="1">'jinetes adultos'!$A$2:$N$2</definedName>
    <definedName name="_xlnm._FilterDatabase" localSheetId="4" hidden="1">'jinetes junior'!$A$2:$N$2</definedName>
  </definedNames>
  <calcPr fullCalcOnLoad="1"/>
</workbook>
</file>

<file path=xl/sharedStrings.xml><?xml version="1.0" encoding="utf-8"?>
<sst xmlns="http://schemas.openxmlformats.org/spreadsheetml/2006/main" count="2229" uniqueCount="955">
  <si>
    <t>lugar</t>
  </si>
  <si>
    <t>JINETE</t>
  </si>
  <si>
    <t>PUNTOS</t>
  </si>
  <si>
    <t>CACIQUE</t>
  </si>
  <si>
    <t>ANTONIA GALILEA</t>
  </si>
  <si>
    <t>CAROLINA GALILEA</t>
  </si>
  <si>
    <t>LLUVIA</t>
  </si>
  <si>
    <t>NICOLAS TAVERNE H.</t>
  </si>
  <si>
    <t>FRANCISCO BOETSCH VICUÑA</t>
  </si>
  <si>
    <t>SEBASTIAN TAVERNE B.</t>
  </si>
  <si>
    <t>BENJAMIN BOETSCH TAGLE</t>
  </si>
  <si>
    <t>NICOLAS TAVERNE B.</t>
  </si>
  <si>
    <t>60 ADULTOS</t>
  </si>
  <si>
    <t>60 JUNIOR</t>
  </si>
  <si>
    <t>CRISTOBAL TAVERNE B.</t>
  </si>
  <si>
    <t>ESTEBAN GALDAMES CASORZO</t>
  </si>
  <si>
    <t>CLAUDIO GARIN</t>
  </si>
  <si>
    <t>FELIPE PERO</t>
  </si>
  <si>
    <t>VICENTE GARIN</t>
  </si>
  <si>
    <t>BALTAZAR</t>
  </si>
  <si>
    <t>ABDUL</t>
  </si>
  <si>
    <t>CABALLO</t>
  </si>
  <si>
    <t>RANKING ANUAL POR CATEGORIA</t>
  </si>
  <si>
    <t xml:space="preserve"> 80 ADULTOS</t>
  </si>
  <si>
    <t>80 JUNIOR</t>
  </si>
  <si>
    <t>40 ADULTOS</t>
  </si>
  <si>
    <t>40JUNIOR</t>
  </si>
  <si>
    <t>SHIVA</t>
  </si>
  <si>
    <t>ARMANDO ORTIZ</t>
  </si>
  <si>
    <t>ALTAIR</t>
  </si>
  <si>
    <t>LLIFEN</t>
  </si>
  <si>
    <t>CARLOS ZEPEDA OVALLE</t>
  </si>
  <si>
    <t>SIROK</t>
  </si>
  <si>
    <t>RENNI MULLER</t>
  </si>
  <si>
    <t>al antecesor</t>
  </si>
  <si>
    <t>al primero</t>
  </si>
  <si>
    <t>CAROLINA CORNEJO CABEZAS</t>
  </si>
  <si>
    <t>LORETO HENRIQUEZ</t>
  </si>
  <si>
    <t>HC TIMBO</t>
  </si>
  <si>
    <t>JUAN IGNACIO SPOERER VERGARA</t>
  </si>
  <si>
    <t>DOMINGO SPOERER VERGARA</t>
  </si>
  <si>
    <t>CL FLASH</t>
  </si>
  <si>
    <t>RANKING ANUAL DE BINOMIOS ADULTOS</t>
  </si>
  <si>
    <t>RANKING ANUAL DE JINETES YOUNG RIDER</t>
  </si>
  <si>
    <t>RANKING ANUAL DE JINETES ADULTOS</t>
  </si>
  <si>
    <t>RANKING ANUAL DE BINOMIOS YOUNG RIDER</t>
  </si>
  <si>
    <t>HUSEIN</t>
  </si>
  <si>
    <t>MELCHOR</t>
  </si>
  <si>
    <t>AZHAR</t>
  </si>
  <si>
    <t>1º</t>
  </si>
  <si>
    <t>2º</t>
  </si>
  <si>
    <t>3º</t>
  </si>
  <si>
    <t>4º</t>
  </si>
  <si>
    <t>5º</t>
  </si>
  <si>
    <t>EQUIPO</t>
  </si>
  <si>
    <t>INTEGRANTES</t>
  </si>
  <si>
    <t>6º</t>
  </si>
  <si>
    <t>7º</t>
  </si>
  <si>
    <t>TOTAL</t>
  </si>
  <si>
    <t>HUELQUEN</t>
  </si>
  <si>
    <t>RAIMUNDO UNDURRAGA</t>
  </si>
  <si>
    <t>NICOLAS SOMMERS H.</t>
  </si>
  <si>
    <t>RANKING ANUAL DE CABALLOS</t>
  </si>
  <si>
    <t>CARMELA</t>
  </si>
  <si>
    <t>ROLANDO SASMAY</t>
  </si>
  <si>
    <t>PATRICIA DIAZ</t>
  </si>
  <si>
    <t>CLAUDIA LOPEZ</t>
  </si>
  <si>
    <t>CORDILLERA A</t>
  </si>
  <si>
    <t>CORDILLERA B</t>
  </si>
  <si>
    <t>AGUSTINA MONTT</t>
  </si>
  <si>
    <t>JORGE ERRAZURIZ</t>
  </si>
  <si>
    <t>RINCONADA A</t>
  </si>
  <si>
    <t>MARIA IGNACIA SAT YABER</t>
  </si>
  <si>
    <t>JAVIERA LAGOS</t>
  </si>
  <si>
    <t>CRISTIAN CORNEJO CABEZAS</t>
  </si>
  <si>
    <t>VALERIA WINKELMAN PORFIRI</t>
  </si>
  <si>
    <t>ALFREDO SAT SAYER</t>
  </si>
  <si>
    <t>ANDRES PEPI ARONOWSKY</t>
  </si>
  <si>
    <t>FELIPE SAT SAYER</t>
  </si>
  <si>
    <t>CLAUDIO CORNEJO CABEZAS</t>
  </si>
  <si>
    <t>PABLO LLOMPART</t>
  </si>
  <si>
    <t>CARLOS HUMERES S</t>
  </si>
  <si>
    <t>ARAGON</t>
  </si>
  <si>
    <t>CENTURION</t>
  </si>
  <si>
    <t>APORTE JINETE</t>
  </si>
  <si>
    <t>LUCERO</t>
  </si>
  <si>
    <t>FARIK</t>
  </si>
  <si>
    <t>TOSTADO</t>
  </si>
  <si>
    <t>PAJARITO</t>
  </si>
  <si>
    <t>MAXIMUS</t>
  </si>
  <si>
    <t>MORENA MIA</t>
  </si>
  <si>
    <t>SHEIK</t>
  </si>
  <si>
    <t>FRANCISCO BOETSCH TAGLE</t>
  </si>
  <si>
    <t>PATAGON</t>
  </si>
  <si>
    <t>DANIEL BYRNE IBARRA</t>
  </si>
  <si>
    <t>FELIPE VALDES CORREA</t>
  </si>
  <si>
    <t>TOMAS VALDES CORREA</t>
  </si>
  <si>
    <t>JAVIERA GAJARDO ARAOS</t>
  </si>
  <si>
    <t>MARIO GAJARDO PASTUREL</t>
  </si>
  <si>
    <t>MAXIMO VILLABLANCA ROJAS</t>
  </si>
  <si>
    <t>RENATO CERDA BARROS</t>
  </si>
  <si>
    <t>AGUSTINA LAGOS</t>
  </si>
  <si>
    <t>ANDRES DA FORNO WEBER</t>
  </si>
  <si>
    <t>LUIS RODRIGUEZ RAMOS</t>
  </si>
  <si>
    <t>ARTURO SOLAR BAEZA</t>
  </si>
  <si>
    <t>ARTURO SOLAR CARDEMIL</t>
  </si>
  <si>
    <t>KITTY NAVEA MOYA</t>
  </si>
  <si>
    <t>LORENZO ASTE</t>
  </si>
  <si>
    <t>FRANCISCO BENNET</t>
  </si>
  <si>
    <t>ENRIQUE QUINTANA</t>
  </si>
  <si>
    <t>CARLOS HUMERES NOGUER</t>
  </si>
  <si>
    <t>KAHUELLO</t>
  </si>
  <si>
    <t>ANTONIA MATURANA VIDAURRE</t>
  </si>
  <si>
    <t>ADELA MATURANA VIDAURRE</t>
  </si>
  <si>
    <t>HARRY SADLER TORO</t>
  </si>
  <si>
    <t>MARIA SOLEDAD VALLES</t>
  </si>
  <si>
    <t>RAUL MATURANA PAPE</t>
  </si>
  <si>
    <t>ALFREDO MATURANA PAPE</t>
  </si>
  <si>
    <t>CRISTIAN COFRE SCHONROCK</t>
  </si>
  <si>
    <t>ESTEBAN OLIVARES</t>
  </si>
  <si>
    <t>PEDRO VARELA</t>
  </si>
  <si>
    <t>DANTE MARINETTI</t>
  </si>
  <si>
    <t>MAXIMILIANO DE PEÑA</t>
  </si>
  <si>
    <t>KAWELL KONA</t>
  </si>
  <si>
    <t>KAWELL KONA 1</t>
  </si>
  <si>
    <t>MARCELA COTTO</t>
  </si>
  <si>
    <t>CATALINA LLORENS</t>
  </si>
  <si>
    <t>MARIE LOUSE CLARK</t>
  </si>
  <si>
    <t>RICARDO BACHELET</t>
  </si>
  <si>
    <t>CATALINA GONZALEZ</t>
  </si>
  <si>
    <t>KEHAILAN</t>
  </si>
  <si>
    <t>MARIO BALMACEDA</t>
  </si>
  <si>
    <t>PEÑUELAS 10-3</t>
  </si>
  <si>
    <t>BERNARDO ALGORTA</t>
  </si>
  <si>
    <t>SADIK</t>
  </si>
  <si>
    <t>MARK IBAÑEZ</t>
  </si>
  <si>
    <t>MW MONZO</t>
  </si>
  <si>
    <t>CARLOS LETELIER</t>
  </si>
  <si>
    <t>JUAN PABLO VIANA</t>
  </si>
  <si>
    <t>JOSE POLLONI</t>
  </si>
  <si>
    <t>MAURICIO GONZALEZ</t>
  </si>
  <si>
    <t>SEBASTIAN SALINAS</t>
  </si>
  <si>
    <t>DAVID RAMIREZ</t>
  </si>
  <si>
    <t>FRANCISCO BOETSCH</t>
  </si>
  <si>
    <t>SARAJ</t>
  </si>
  <si>
    <t>JUAN PEDRO OLEA</t>
  </si>
  <si>
    <t>ALVARO BULNES</t>
  </si>
  <si>
    <t>JALILLA</t>
  </si>
  <si>
    <t>CARLOS HUMERES</t>
  </si>
  <si>
    <t>JOSE MIGUEL DIAZ</t>
  </si>
  <si>
    <t>MARQUESA</t>
  </si>
  <si>
    <t>CLAUDIO CORNEJO</t>
  </si>
  <si>
    <t>EL CALIFA</t>
  </si>
  <si>
    <t>CATALINA ORTUZAR</t>
  </si>
  <si>
    <t>MG REMANSO</t>
  </si>
  <si>
    <t>TOMAS VALDES</t>
  </si>
  <si>
    <t>ESTRIBO</t>
  </si>
  <si>
    <t>JAVIERA GAJARDO</t>
  </si>
  <si>
    <t>TAN TAN</t>
  </si>
  <si>
    <t>ANTONIA MATURANA</t>
  </si>
  <si>
    <t>CAMILA</t>
  </si>
  <si>
    <t>BENJAMIN BOETSCH</t>
  </si>
  <si>
    <t>LUIS RODRIGUEZ</t>
  </si>
  <si>
    <t>CARLOS SABBAGH</t>
  </si>
  <si>
    <t>RB</t>
  </si>
  <si>
    <t>MARIANA SABBAGH</t>
  </si>
  <si>
    <t>VILLARRICA</t>
  </si>
  <si>
    <t>BENJAMIN DIAZ</t>
  </si>
  <si>
    <t>PUNTA DE VIENTO ESPARTACO</t>
  </si>
  <si>
    <t>LUIS HERNAN VALDIVIESO</t>
  </si>
  <si>
    <t>EL FANTASISTA</t>
  </si>
  <si>
    <t>ALBERTO DIAZ DE VALDEZ</t>
  </si>
  <si>
    <t>LUSAFAL</t>
  </si>
  <si>
    <t>CRISTIAN CORNEJO</t>
  </si>
  <si>
    <t>JOSEFINA TAHAN</t>
  </si>
  <si>
    <t>GABRIELA BALMACEDA</t>
  </si>
  <si>
    <t>MG OTOÑO</t>
  </si>
  <si>
    <t>SULIMAN</t>
  </si>
  <si>
    <t>OSCAR TAHAN</t>
  </si>
  <si>
    <t>CAPITANO</t>
  </si>
  <si>
    <t>NICOLE LEHNA</t>
  </si>
  <si>
    <t>ARTURO SOLAR</t>
  </si>
  <si>
    <t>WANDA</t>
  </si>
  <si>
    <t>IRIS SATANAZ</t>
  </si>
  <si>
    <t>KAIFAS</t>
  </si>
  <si>
    <t>JUAN PABLO ROJAS</t>
  </si>
  <si>
    <t>JUAN CARLOS JEIRA</t>
  </si>
  <si>
    <t>LUNA EL JAMAL</t>
  </si>
  <si>
    <t>GILBERTO CORNEJO</t>
  </si>
  <si>
    <t>JAVIER VALDES</t>
  </si>
  <si>
    <t>HAFAROL</t>
  </si>
  <si>
    <t>CAROLINA CORNEJO</t>
  </si>
  <si>
    <t>VICTOR RIOS</t>
  </si>
  <si>
    <t>ALEJANDRA ALONSO</t>
  </si>
  <si>
    <t>ALI RAZ</t>
  </si>
  <si>
    <t>AZAFRAN</t>
  </si>
  <si>
    <t>PRADDA</t>
  </si>
  <si>
    <t>REGALO</t>
  </si>
  <si>
    <t>8º</t>
  </si>
  <si>
    <t>9º</t>
  </si>
  <si>
    <t>10º</t>
  </si>
  <si>
    <t>11º</t>
  </si>
  <si>
    <t>12º</t>
  </si>
  <si>
    <t>TOBAS TEAM</t>
  </si>
  <si>
    <t>JOSE IGNACIO POLLONI</t>
  </si>
  <si>
    <t>NICOLAS SCHMIDT</t>
  </si>
  <si>
    <t>DAVID RAMIREZ FUENTES</t>
  </si>
  <si>
    <t>NICOLE LEHNA ALONSO</t>
  </si>
  <si>
    <t>JUAN CARLOS JERIA</t>
  </si>
  <si>
    <t>ALBERTO ARCAYA LOPEZ</t>
  </si>
  <si>
    <t>JUNIOR 120-160</t>
  </si>
  <si>
    <t xml:space="preserve"> ADULTOS 120-160</t>
  </si>
  <si>
    <t>PROMOCIONAL</t>
  </si>
  <si>
    <t>ESTAMPIDA</t>
  </si>
  <si>
    <t>13º</t>
  </si>
  <si>
    <t>HARAS LOS ALAMOS</t>
  </si>
  <si>
    <t>KARINA NEUMAN</t>
  </si>
  <si>
    <t>FERNANDO MEDINA</t>
  </si>
  <si>
    <t>CRISTINA MUTIS</t>
  </si>
  <si>
    <t>JAVIER MELERO</t>
  </si>
  <si>
    <t>ANDRE ALVAREZ</t>
  </si>
  <si>
    <t>ANDRES DA FORNO</t>
  </si>
  <si>
    <t>JUAN PABLO URRUTIA</t>
  </si>
  <si>
    <t>PILAR TORREALBA</t>
  </si>
  <si>
    <t>PATRICIO BUSTAMANTE</t>
  </si>
  <si>
    <t>CONSTANZA REPOSSI</t>
  </si>
  <si>
    <t>MARTIN ERLWEIN</t>
  </si>
  <si>
    <t>PEDRO PABLO MOREIRA</t>
  </si>
  <si>
    <t>MICAELA TORRES</t>
  </si>
  <si>
    <t>PAULA LLORENS</t>
  </si>
  <si>
    <t>SEBASTIAN TAVERNE BARROS</t>
  </si>
  <si>
    <t>ROLANDO SIVINO</t>
  </si>
  <si>
    <t>CRISTOBAL TAVERNE</t>
  </si>
  <si>
    <t>ANITA BALMACEDA</t>
  </si>
  <si>
    <t>LUCAS CALONGE</t>
  </si>
  <si>
    <t>RENI MULLER</t>
  </si>
  <si>
    <t>CECILIA CARRERE</t>
  </si>
  <si>
    <t>CARLOS SERRANO</t>
  </si>
  <si>
    <t>NICOLAS BULNES</t>
  </si>
  <si>
    <t>SIMONA CAMILLA</t>
  </si>
  <si>
    <t>GERMAN GOMEZ</t>
  </si>
  <si>
    <t>JOSEFINA VICENTE</t>
  </si>
  <si>
    <t>PATRICIO PALMA</t>
  </si>
  <si>
    <t>MANUEL BULNES</t>
  </si>
  <si>
    <t>TOMAS SAHLI</t>
  </si>
  <si>
    <t>CARLOS ZEPEDA</t>
  </si>
  <si>
    <t>FELIPE VALDES</t>
  </si>
  <si>
    <t>DIEGO BULNES</t>
  </si>
  <si>
    <t>TRINIDAD MOSQUEIRA</t>
  </si>
  <si>
    <t>PAULA VIAL</t>
  </si>
  <si>
    <t>CRISTIAN CALONGE</t>
  </si>
  <si>
    <t>MANUEL OSSANDON</t>
  </si>
  <si>
    <t>ALEJANDRO DE LA FUENTE</t>
  </si>
  <si>
    <t>MARCELO CORTES</t>
  </si>
  <si>
    <t>FRANCESCA GIOIA</t>
  </si>
  <si>
    <t>BENJAMIN MELERO</t>
  </si>
  <si>
    <t>CRISTIAN CLAUSSEN</t>
  </si>
  <si>
    <t>CATALINA CLAUSSEN</t>
  </si>
  <si>
    <t>MOISES PINO</t>
  </si>
  <si>
    <t>JORGE CAMACHO</t>
  </si>
  <si>
    <t>CODICIOSO</t>
  </si>
  <si>
    <t>ZT RUTAB</t>
  </si>
  <si>
    <t>LONCOMILLA HASSAN</t>
  </si>
  <si>
    <t>ITALO</t>
  </si>
  <si>
    <t>CAMPERA</t>
  </si>
  <si>
    <t>MAC</t>
  </si>
  <si>
    <t>CARTIER</t>
  </si>
  <si>
    <t>LM BAMBAN LAREM</t>
  </si>
  <si>
    <t>AS CURRO</t>
  </si>
  <si>
    <t>M.CERRUTI</t>
  </si>
  <si>
    <t>SANTA MARIA AGUSTIN</t>
  </si>
  <si>
    <t>MONZON</t>
  </si>
  <si>
    <t>PS APOLLO</t>
  </si>
  <si>
    <t>ASWAD</t>
  </si>
  <si>
    <t>ALBORADA PIONERO</t>
  </si>
  <si>
    <t>BALDUINO</t>
  </si>
  <si>
    <t>HECTOR PAVEZ</t>
  </si>
  <si>
    <t>PS LAUTARO</t>
  </si>
  <si>
    <t>AL KUBAR</t>
  </si>
  <si>
    <t>ASAL</t>
  </si>
  <si>
    <t>LOCO BIELSA</t>
  </si>
  <si>
    <t>SCIROCCO</t>
  </si>
  <si>
    <t>CHUPACABRA</t>
  </si>
  <si>
    <t>ZEUS</t>
  </si>
  <si>
    <t>BARTOLO</t>
  </si>
  <si>
    <t>HOSNY JR</t>
  </si>
  <si>
    <t>ARAWAK</t>
  </si>
  <si>
    <t>IRISH</t>
  </si>
  <si>
    <t>PILLAN</t>
  </si>
  <si>
    <t>VAQUERO</t>
  </si>
  <si>
    <t>NOOR</t>
  </si>
  <si>
    <t>ZAHYR</t>
  </si>
  <si>
    <t>JAFAR</t>
  </si>
  <si>
    <t>AMANDA</t>
  </si>
  <si>
    <t>PLATANO</t>
  </si>
  <si>
    <t>CRETA</t>
  </si>
  <si>
    <t>JOYAN</t>
  </si>
  <si>
    <t>MARLEN</t>
  </si>
  <si>
    <t>SIFAX</t>
  </si>
  <si>
    <t>ZAFIRA</t>
  </si>
  <si>
    <t>GERONIMA</t>
  </si>
  <si>
    <t>FAROL</t>
  </si>
  <si>
    <t>MISTRAL</t>
  </si>
  <si>
    <t>SAMARASE</t>
  </si>
  <si>
    <t>ROMAN</t>
  </si>
  <si>
    <t>PEREGRINO</t>
  </si>
  <si>
    <t>SIMBAD</t>
  </si>
  <si>
    <t>ECLIPSE</t>
  </si>
  <si>
    <t>ISSAR</t>
  </si>
  <si>
    <t>CUCARRO</t>
  </si>
  <si>
    <t>SIMON</t>
  </si>
  <si>
    <t>FAISAL</t>
  </si>
  <si>
    <t>ZULU</t>
  </si>
  <si>
    <t>TAKELOT</t>
  </si>
  <si>
    <t>BACAN</t>
  </si>
  <si>
    <t>EL ARRAYAN AL-HATY</t>
  </si>
  <si>
    <t>YUMA</t>
  </si>
  <si>
    <t>JALISCO</t>
  </si>
  <si>
    <t>RELAMPAGUITO</t>
  </si>
  <si>
    <t>JULIO CESAR</t>
  </si>
  <si>
    <t>NICOLE HAMMERSLEY FONK</t>
  </si>
  <si>
    <t>JUAN EDO SPOERER DE LA SOTTA</t>
  </si>
  <si>
    <t>PEDRO VARELA CERDA</t>
  </si>
  <si>
    <t>LAZLOS</t>
  </si>
  <si>
    <t>CARLOS ZEPEDA HERNANDEZ</t>
  </si>
  <si>
    <t>CAMILO ZEPEDA OVALLE</t>
  </si>
  <si>
    <t>JOSE MIGUEL ZEPEDA OVALLE</t>
  </si>
  <si>
    <t>GERTI FIGUEROA</t>
  </si>
  <si>
    <t>CRISTIAN PUENTES</t>
  </si>
  <si>
    <t>KITTY NAVEA</t>
  </si>
  <si>
    <t>ROBINSON AROES</t>
  </si>
  <si>
    <t>PATRICIA CANALES</t>
  </si>
  <si>
    <t>JAVIER IZURIETA</t>
  </si>
  <si>
    <t>CONSTANZA BRAVO</t>
  </si>
  <si>
    <t>GONZALO GAJARDO</t>
  </si>
  <si>
    <t xml:space="preserve">ANA MARIA NOVOA </t>
  </si>
  <si>
    <t>MARIO GAJARDO</t>
  </si>
  <si>
    <t>EDMUNDO VARELA</t>
  </si>
  <si>
    <t>ALDO CAPOCCHI</t>
  </si>
  <si>
    <t>PATRICIO CAMILLA</t>
  </si>
  <si>
    <t>SEBASTIAN SALINAS BINELLI</t>
  </si>
  <si>
    <t>LUKAS BUCKEL</t>
  </si>
  <si>
    <t>RODRIGO BULNES LLOMPART</t>
  </si>
  <si>
    <t>ALVARO LLOMPART GRIMM</t>
  </si>
  <si>
    <t xml:space="preserve">DAVID RAMIREZ </t>
  </si>
  <si>
    <t xml:space="preserve">PAULA PRIETO </t>
  </si>
  <si>
    <t>GASPAR LOPEZ</t>
  </si>
  <si>
    <t>ORLANDO VILLALOBOS BARCELO</t>
  </si>
  <si>
    <t>PATRICIO RODRIGUEZ</t>
  </si>
  <si>
    <t xml:space="preserve">MANUEL BULNES LABRA </t>
  </si>
  <si>
    <t>MANUEL BULNES   MUZARD</t>
  </si>
  <si>
    <t xml:space="preserve">VALESKA HERRERA </t>
  </si>
  <si>
    <t xml:space="preserve">GERMAN GOMEZ </t>
  </si>
  <si>
    <t>ARTURO MARINETTI</t>
  </si>
  <si>
    <t>ERGARDO ZUÑIGA</t>
  </si>
  <si>
    <t xml:space="preserve">CRISTIAN HERRERA </t>
  </si>
  <si>
    <t xml:space="preserve">VICTOR TARUD </t>
  </si>
  <si>
    <t>JUAN EDUARDO COX MUJICA</t>
  </si>
  <si>
    <t>JAVIER VALDES DIAZ</t>
  </si>
  <si>
    <t>TOMAS FERNANDEZ G</t>
  </si>
  <si>
    <t xml:space="preserve">NICOLE CORREA </t>
  </si>
  <si>
    <t>JUAN EDUARDO COX VIAL</t>
  </si>
  <si>
    <t>MARCELO BARROS</t>
  </si>
  <si>
    <t>JUAN CARLOS MENDEZ</t>
  </si>
  <si>
    <t xml:space="preserve">CLAUDIA LOPEZ </t>
  </si>
  <si>
    <t xml:space="preserve">ALICIA GONZALEZ </t>
  </si>
  <si>
    <t>JOSE MIGUEL ZEPEDA O</t>
  </si>
  <si>
    <t>FERNANDO SUAREZ</t>
  </si>
  <si>
    <t>CLAUDIA GARCES</t>
  </si>
  <si>
    <t>JAN BREINBAUER</t>
  </si>
  <si>
    <t xml:space="preserve">ALEJANDRA ALONSO </t>
  </si>
  <si>
    <t xml:space="preserve">CAROLINA COX MUJICA </t>
  </si>
  <si>
    <t xml:space="preserve">ANTONIA HUBER </t>
  </si>
  <si>
    <t>PABLO VALDES SALINAS</t>
  </si>
  <si>
    <t>ALVARO COX MUJICA</t>
  </si>
  <si>
    <t>ROLANDO MERINO</t>
  </si>
  <si>
    <t xml:space="preserve">FELIPE TAGLE </t>
  </si>
  <si>
    <t xml:space="preserve">MATIAS IBAÑEZ </t>
  </si>
  <si>
    <t xml:space="preserve">FERNANDO QUEIROLO </t>
  </si>
  <si>
    <t xml:space="preserve">FRANCISCA SALINAS </t>
  </si>
  <si>
    <t xml:space="preserve">JAVIER MENDEZ </t>
  </si>
  <si>
    <t>CAMILA ARANCIBIA</t>
  </si>
  <si>
    <t>CG. JELFOFAR</t>
  </si>
  <si>
    <t xml:space="preserve">LUISITA </t>
  </si>
  <si>
    <t>POLA</t>
  </si>
  <si>
    <t>TITI</t>
  </si>
  <si>
    <t>SALOME</t>
  </si>
  <si>
    <t>COLIBRI</t>
  </si>
  <si>
    <t>ARABELLA</t>
  </si>
  <si>
    <t>PANTANAL TIBERIUS</t>
  </si>
  <si>
    <t>MORITA</t>
  </si>
  <si>
    <t>PS. JEMAIKA</t>
  </si>
  <si>
    <t>IMPETU</t>
  </si>
  <si>
    <t>AMAYNA</t>
  </si>
  <si>
    <t>SIROCCO</t>
  </si>
  <si>
    <t>WAMBA</t>
  </si>
  <si>
    <t>TENCALITO</t>
  </si>
  <si>
    <t xml:space="preserve">AMANDA </t>
  </si>
  <si>
    <t>ATACAMEÑO</t>
  </si>
  <si>
    <t>MAGNUM SHA</t>
  </si>
  <si>
    <t xml:space="preserve">PALOMO </t>
  </si>
  <si>
    <t>MALUCO</t>
  </si>
  <si>
    <t>FANTASISTA</t>
  </si>
  <si>
    <t>PREMIER</t>
  </si>
  <si>
    <t xml:space="preserve">PEREGRINO </t>
  </si>
  <si>
    <t xml:space="preserve">MULATA </t>
  </si>
  <si>
    <t>CARMELO</t>
  </si>
  <si>
    <t>PAIHUEN</t>
  </si>
  <si>
    <t>ASERTIJO</t>
  </si>
  <si>
    <t>YARETA</t>
  </si>
  <si>
    <t>KASIM</t>
  </si>
  <si>
    <t>BUCANERO</t>
  </si>
  <si>
    <t>NIKITA</t>
  </si>
  <si>
    <t>ÑAGUE BANDIDO</t>
  </si>
  <si>
    <t xml:space="preserve">ARAGON </t>
  </si>
  <si>
    <t xml:space="preserve">ILICITO </t>
  </si>
  <si>
    <t>WHOSHAK</t>
  </si>
  <si>
    <t>AS CAUTIVA</t>
  </si>
  <si>
    <t>HP BELLACO</t>
  </si>
  <si>
    <t>L.M KHALIL</t>
  </si>
  <si>
    <t xml:space="preserve">ANTUCO </t>
  </si>
  <si>
    <t>PAULA LLORENS CLARK</t>
  </si>
  <si>
    <t>SANDEK</t>
  </si>
  <si>
    <t xml:space="preserve">NICOLE LEHNA </t>
  </si>
  <si>
    <t xml:space="preserve">INESPERADO </t>
  </si>
  <si>
    <t>ATALHUALPA</t>
  </si>
  <si>
    <t xml:space="preserve">NICOLAS OSSANDON </t>
  </si>
  <si>
    <t>YASSER</t>
  </si>
  <si>
    <t xml:space="preserve">SAMBA </t>
  </si>
  <si>
    <t xml:space="preserve">CALCETA </t>
  </si>
  <si>
    <t xml:space="preserve">JULIO CESAR </t>
  </si>
  <si>
    <t>SAMMER</t>
  </si>
  <si>
    <t>JUANKI</t>
  </si>
  <si>
    <t>HALCON</t>
  </si>
  <si>
    <t>BARRANCA</t>
  </si>
  <si>
    <t>VERAMONTE 14-4</t>
  </si>
  <si>
    <t>MATETIC 26-5</t>
  </si>
  <si>
    <t>LM BAM-BAN</t>
  </si>
  <si>
    <t>SALOME GAJARDO</t>
  </si>
  <si>
    <t>FARAON VALDES</t>
  </si>
  <si>
    <t>FARAON RIOS</t>
  </si>
  <si>
    <t>FARAON OSS</t>
  </si>
  <si>
    <t>FARAON ROD</t>
  </si>
  <si>
    <t>FARAON RODRIGUES</t>
  </si>
  <si>
    <t>CANELA ZEPEDA</t>
  </si>
  <si>
    <t>CANELA VILLABLANCA</t>
  </si>
  <si>
    <t>DUENDE</t>
  </si>
  <si>
    <t>DIEGO FUENTES MARTINEZ</t>
  </si>
  <si>
    <t>EL ARRAYAN AL RIYAH</t>
  </si>
  <si>
    <t>BIO BIO</t>
  </si>
  <si>
    <t>ROLANDO MERINO ITURRATE</t>
  </si>
  <si>
    <t>CONSTANZA RIQUELME ACUÑA</t>
  </si>
  <si>
    <t>LUCAS CALONGE GILARDONI</t>
  </si>
  <si>
    <t>FERNANDO MEDINA GUERRERO</t>
  </si>
  <si>
    <t>ALEJANDRO KISS BLUMEL</t>
  </si>
  <si>
    <t>CRISTIAN CALONGE FREIRE</t>
  </si>
  <si>
    <t>LOS AROMOS 23-6</t>
  </si>
  <si>
    <t>GABRIEL DIAZ DE VALDES</t>
  </si>
  <si>
    <t>JOAQUIN MELERO FONTAINE</t>
  </si>
  <si>
    <t>ALVARO BULNES LLOMPART</t>
  </si>
  <si>
    <t>MAURICIO GONZALEZ CARREÑO</t>
  </si>
  <si>
    <t>MARTIN GARCIA LAZO</t>
  </si>
  <si>
    <t>JOSE ANTONIO VICENTE OLIVARI</t>
  </si>
  <si>
    <t>PABLO LLOMPART GARCIA HUIDOBRO</t>
  </si>
  <si>
    <t>SANTIAGO  SILVA SILVA</t>
  </si>
  <si>
    <t>PAULA  VIAL HURTADO</t>
  </si>
  <si>
    <t>CATALINA ORTUZAR ORPHANOPOULOS</t>
  </si>
  <si>
    <t>CARLOS SABBAGH PISANO</t>
  </si>
  <si>
    <t>MARCELA COTO NIELSEN</t>
  </si>
  <si>
    <t>NICOLAS  OSSANDON LIRA</t>
  </si>
  <si>
    <t>TOMÁS  VALDÉS CORREA</t>
  </si>
  <si>
    <t>VALENTINA GARIN HENRIQUEZ</t>
  </si>
  <si>
    <t>LUKAS BUCKEL OCQUETEAU</t>
  </si>
  <si>
    <t>GABRIEL DIAZ DE VALDES LAYSECA</t>
  </si>
  <si>
    <t>ROSAMEL ROJAS GUTIERREZ</t>
  </si>
  <si>
    <t>SOFIA AMOR NUÑEZ</t>
  </si>
  <si>
    <t>CRISTOBAL MENDEZ MONTERO</t>
  </si>
  <si>
    <t>CECILIA  CARRERE IROUME</t>
  </si>
  <si>
    <t>GABRIELA BALMACEDA ERRAZURIZ</t>
  </si>
  <si>
    <t>BENJAMIN DIAZ N</t>
  </si>
  <si>
    <t>PATRICIO PALMA YAÑEZ</t>
  </si>
  <si>
    <t>PAULA  PRIETO SILVA</t>
  </si>
  <si>
    <t>TIKI  LEA-PLAZA IZQUIERDO</t>
  </si>
  <si>
    <t>NICOLAS  SOMMER VASQUEZ</t>
  </si>
  <si>
    <t>FERNANDO  DE PEÑA YVER</t>
  </si>
  <si>
    <t>CAMILA HERRERA CRUZ</t>
  </si>
  <si>
    <t>ANDRES TURNER GONZALEZ</t>
  </si>
  <si>
    <t>IGNACIO ARRIAGADA HERRERA</t>
  </si>
  <si>
    <t>JUAN  EDUARDO SPOERER DE LA SOTTA</t>
  </si>
  <si>
    <t>JOSE PEDRO  VARELA ALFONSO</t>
  </si>
  <si>
    <t>JAVIER MELERO FONTAINE</t>
  </si>
  <si>
    <t xml:space="preserve">FERNANDO SUAREZ </t>
  </si>
  <si>
    <t>ANDRÉ ALVAREZ VALENZUELA</t>
  </si>
  <si>
    <t>CRISTIAN HERRERA RAHILLY</t>
  </si>
  <si>
    <t>VICTOR TARUD RUMIE</t>
  </si>
  <si>
    <t>VICENTE GARIN HENRIQUEZ</t>
  </si>
  <si>
    <t>ANGELICA BRAVO VARGAS</t>
  </si>
  <si>
    <t>FELIPE SAT YABER</t>
  </si>
  <si>
    <t>MANUELA VALENZUELA VARGAS</t>
  </si>
  <si>
    <t>ANKAR SAMURAI</t>
  </si>
  <si>
    <t>DANIELA ANDREA ARANEDA HUIDOBRO</t>
  </si>
  <si>
    <t>MARIA IGNACIA  SAT YABER</t>
  </si>
  <si>
    <t>RENI MULLER KNOP</t>
  </si>
  <si>
    <t>RICARDO BACHELET ARTIGUES</t>
  </si>
  <si>
    <t>VALERIA WINKELMANN PORFIRI</t>
  </si>
  <si>
    <t>FELIX  LOPEZ CALLEJAS</t>
  </si>
  <si>
    <t>CAMILO CORNEJO CABEZAS</t>
  </si>
  <si>
    <t>FRANCISCO ARTHUR UGARTE</t>
  </si>
  <si>
    <t>DANIELA JARA FLORES</t>
  </si>
  <si>
    <t>JORGE CAMACHO VIDAKOVIC</t>
  </si>
  <si>
    <t>JOSE  DANIEL TARUD RUMIE</t>
  </si>
  <si>
    <t>MONICA  ASENJO ARAYA</t>
  </si>
  <si>
    <t>MÁXIMO VILLABLANCA ROJAS</t>
  </si>
  <si>
    <t xml:space="preserve">MARCELO  CORTES </t>
  </si>
  <si>
    <t>ANTONIA  GALILEA IZQUIERDO</t>
  </si>
  <si>
    <t>MANUEL JOSE OSSANDON IRARRAZAVAL</t>
  </si>
  <si>
    <t>BENJAMIN SHMIDT GONZALEZ</t>
  </si>
  <si>
    <t xml:space="preserve">GASPAR LOPEZ </t>
  </si>
  <si>
    <t>ALEJANDRO VALDES CRUZ</t>
  </si>
  <si>
    <t>FRANCISCO VALDES FRICKE</t>
  </si>
  <si>
    <t>CARLOS  SILVA OLIVARES</t>
  </si>
  <si>
    <t>CATALINA LLORENS CLARK</t>
  </si>
  <si>
    <t>DANTE MARINETTI MONDIGLIO</t>
  </si>
  <si>
    <t>PEDRO TOMAS VARELA CERDA</t>
  </si>
  <si>
    <t>CRISTOBAL CONSIGLIERE GAETE</t>
  </si>
  <si>
    <t>FERNANDA HERRERA CRUZ</t>
  </si>
  <si>
    <t>MAURICIO CONSIGLIERE GAETE</t>
  </si>
  <si>
    <t>TOMAS TURNER BEZANILLA</t>
  </si>
  <si>
    <t>JORGE ESPARZA ROJAS</t>
  </si>
  <si>
    <t xml:space="preserve">KATRINA SWIFT </t>
  </si>
  <si>
    <t>CONSTANZA DUHALDE PLAZA</t>
  </si>
  <si>
    <t>ISABEL GALILEA BROWN</t>
  </si>
  <si>
    <t>JAVIERA LAGOS L</t>
  </si>
  <si>
    <t>HUGO VALDES BARROS</t>
  </si>
  <si>
    <t>AGUSTINA LAGOS L</t>
  </si>
  <si>
    <t>NICOLE HAMMERSLEYS FONCK</t>
  </si>
  <si>
    <t>AMALIA GALILEA IZQUIERDO</t>
  </si>
  <si>
    <t>PATRICIA DIAZ PEREZ</t>
  </si>
  <si>
    <t>JOSSEFIN LINDSTEDT ODDESTAD</t>
  </si>
  <si>
    <t xml:space="preserve">ENRIQUE VERGARA </t>
  </si>
  <si>
    <t>ANDRES POBLETE SALCEDO</t>
  </si>
  <si>
    <t xml:space="preserve">FRANCISCA ORTUZAR </t>
  </si>
  <si>
    <t>EDUARDO PIZZAGALLI SMITH</t>
  </si>
  <si>
    <t>FM FLOR DE ROMERO</t>
  </si>
  <si>
    <t>RAIMUNDO UNDURRAGA MUJICA</t>
  </si>
  <si>
    <t>MARK IBAÑEZ EDMISTON</t>
  </si>
  <si>
    <t>M GUCCI</t>
  </si>
  <si>
    <t>CARLOS HUMERES SIGALA</t>
  </si>
  <si>
    <t>MÁXIMUS</t>
  </si>
  <si>
    <t>CACHAREL</t>
  </si>
  <si>
    <t>KHEMOSABI</t>
  </si>
  <si>
    <t>ALBORADA CAOBA</t>
  </si>
  <si>
    <t>YANARA</t>
  </si>
  <si>
    <t>RENEE MABEL  MELENDEZ GURREA</t>
  </si>
  <si>
    <t>LONCOMILLA BUDUR</t>
  </si>
  <si>
    <t>CAMPARI Y MEDIO</t>
  </si>
  <si>
    <t>MY LADY</t>
  </si>
  <si>
    <t>SORAYA</t>
  </si>
  <si>
    <t>NUBE NEGRA</t>
  </si>
  <si>
    <t>VENTISQUERO</t>
  </si>
  <si>
    <t>APOLO</t>
  </si>
  <si>
    <t>NELSON MANDELA</t>
  </si>
  <si>
    <t>SECRETO EXTROYA</t>
  </si>
  <si>
    <t>SAZU</t>
  </si>
  <si>
    <t>THER</t>
  </si>
  <si>
    <t>HOSNY JR.</t>
  </si>
  <si>
    <t>EL PANGUE CIRO MAGNUM</t>
  </si>
  <si>
    <t>ATAL</t>
  </si>
  <si>
    <t>AL PARISH</t>
  </si>
  <si>
    <t>PUNTA DEL VIENTO ESPARTACO</t>
  </si>
  <si>
    <t>FARID</t>
  </si>
  <si>
    <t>SAMIRA</t>
  </si>
  <si>
    <t>VROLOK</t>
  </si>
  <si>
    <t>MACAO</t>
  </si>
  <si>
    <t>HALLUX</t>
  </si>
  <si>
    <t>YAPA</t>
  </si>
  <si>
    <t>FATIMA</t>
  </si>
  <si>
    <t>ALMENDRA LOICA</t>
  </si>
  <si>
    <t>PERSEGUIDA</t>
  </si>
  <si>
    <t>JERONIMA</t>
  </si>
  <si>
    <t>MERQUEN</t>
  </si>
  <si>
    <t>PERSEVERANCIA PETRA</t>
  </si>
  <si>
    <t>NAGUE BANDIDO</t>
  </si>
  <si>
    <t>MICAELA TORRES HORTA</t>
  </si>
  <si>
    <t>TRAVIATA</t>
  </si>
  <si>
    <t>TORMENTA</t>
  </si>
  <si>
    <t>ALCON</t>
  </si>
  <si>
    <t>APOLO (CONSIGLIERE)</t>
  </si>
  <si>
    <t>CENTELLA</t>
  </si>
  <si>
    <t>COLACAO/LOCO BIELSA</t>
  </si>
  <si>
    <t>CAL FLAMING ARAF</t>
  </si>
  <si>
    <t>JCG JELRABBOR</t>
  </si>
  <si>
    <t>YARAVI</t>
  </si>
  <si>
    <t>COPIHUE</t>
  </si>
  <si>
    <t>VISON</t>
  </si>
  <si>
    <t>CERRITO</t>
  </si>
  <si>
    <t>APOLO (ARRIAGADA)</t>
  </si>
  <si>
    <t>FARID (SILVA)</t>
  </si>
  <si>
    <t>FARID (ARTHUR)</t>
  </si>
  <si>
    <t>PS APOLLO (BUSTAMANTE)</t>
  </si>
  <si>
    <t>NICOLAS OSSANDON LIRA</t>
  </si>
  <si>
    <t>ARMANDO IDE NAULART</t>
  </si>
  <si>
    <t>CARLOS LETELIER SIVORI</t>
  </si>
  <si>
    <t>PATRICIO  BUSTAMANTE  PEREZ</t>
  </si>
  <si>
    <t>FELIPE PERÓ DOMEYKO</t>
  </si>
  <si>
    <t>SANTA MARTA AGUSTIN</t>
  </si>
  <si>
    <t>CL FRODO</t>
  </si>
  <si>
    <t>MAURICIO  GONZALEZ  CARREÑO</t>
  </si>
  <si>
    <t>EL ESCORIAL FAKIR</t>
  </si>
  <si>
    <t>JOSEFINA MATURANA FELLS</t>
  </si>
  <si>
    <t>JOSEFINA RAZZUK GONZALEZ</t>
  </si>
  <si>
    <t xml:space="preserve">LUKAS BUCKEL </t>
  </si>
  <si>
    <t>KALI</t>
  </si>
  <si>
    <t>ANDRE ALVAREZ VALENZUELA</t>
  </si>
  <si>
    <t>MANUEL BULNES MUZARD</t>
  </si>
  <si>
    <t>MAXI WIMMER -</t>
  </si>
  <si>
    <t>CL GIGOLO</t>
  </si>
  <si>
    <t>BERNARDO ALGORTA REY</t>
  </si>
  <si>
    <t>VGS AMAYNA</t>
  </si>
  <si>
    <t>ANA MARIA  DELORENZO GALILEA</t>
  </si>
  <si>
    <t>HP IGNACIA</t>
  </si>
  <si>
    <t>MARIA DEL PILAR TORREALBA ACEVEDO</t>
  </si>
  <si>
    <t>MARTIN ERLWEIN VICUÑA</t>
  </si>
  <si>
    <t>NICOLAS  BULNES LABRA</t>
  </si>
  <si>
    <t>SC EROS</t>
  </si>
  <si>
    <t>GONZALO BULNES LLOMPART</t>
  </si>
  <si>
    <t>ESPARTACO</t>
  </si>
  <si>
    <t>CASTAÑA</t>
  </si>
  <si>
    <t>JUAN PABLO PERO DOMEYKO</t>
  </si>
  <si>
    <t>LM KHALIL</t>
  </si>
  <si>
    <t>PS. LAUTARI</t>
  </si>
  <si>
    <t>NICOLAS SOMMER HELMRICH</t>
  </si>
  <si>
    <t>ESTEBAN DE LA FUENTE  ERNST</t>
  </si>
  <si>
    <t xml:space="preserve">ORION </t>
  </si>
  <si>
    <t>IGNACIA LARRONDO HOLMGREN</t>
  </si>
  <si>
    <t>OSAMA</t>
  </si>
  <si>
    <t xml:space="preserve">GERMAN  GOMEZ </t>
  </si>
  <si>
    <t>ALDO CAPOCCHI DE TRENQUALYE</t>
  </si>
  <si>
    <t>KAIKO</t>
  </si>
  <si>
    <t>JUAN EDUARDO SPOERER DE LA SOTTA</t>
  </si>
  <si>
    <t xml:space="preserve">FERNANDO HORTA </t>
  </si>
  <si>
    <t>JAIME TORRES SERRA</t>
  </si>
  <si>
    <t>ALBUNAC</t>
  </si>
  <si>
    <t>IGNACIO  ARRIAGADA HERRERA</t>
  </si>
  <si>
    <t>CL DOÑANA</t>
  </si>
  <si>
    <t>ANGELES PEREZ ARRIETA</t>
  </si>
  <si>
    <t>UNICORNIO</t>
  </si>
  <si>
    <t>DANIELA ARANEDA HUIDOBRO</t>
  </si>
  <si>
    <t>VICENTE PARRA QUINTEROS</t>
  </si>
  <si>
    <t>MAGNETICO</t>
  </si>
  <si>
    <t xml:space="preserve">JORGE CAMACHO </t>
  </si>
  <si>
    <t xml:space="preserve">JUAN CARLOS O NELL </t>
  </si>
  <si>
    <t>MAGNETO</t>
  </si>
  <si>
    <t xml:space="preserve">PAULO VIAL </t>
  </si>
  <si>
    <t>TAI-PAN</t>
  </si>
  <si>
    <t>FRANCESCA GIOIA MANSILLA</t>
  </si>
  <si>
    <t>CAMILA  HERRERA CRUZ</t>
  </si>
  <si>
    <t>SECRETO</t>
  </si>
  <si>
    <t>LUIS  RODRIGUEZ RODRIGUEZ</t>
  </si>
  <si>
    <t>LA TOBRUK</t>
  </si>
  <si>
    <t xml:space="preserve">FRANCISCA SOVINO </t>
  </si>
  <si>
    <t xml:space="preserve">MARCELO CORTES </t>
  </si>
  <si>
    <t xml:space="preserve">ROLANDO SOVINO </t>
  </si>
  <si>
    <t>AFGANO</t>
  </si>
  <si>
    <t>TRINIDAD MOSQUEIRA P.</t>
  </si>
  <si>
    <t>EL ARRAYAN AL-RIYAH</t>
  </si>
  <si>
    <t xml:space="preserve">ARTURO ZAPATA </t>
  </si>
  <si>
    <t>BAGUAL</t>
  </si>
  <si>
    <t>ESTEBAN  GALDAMES CASORZO</t>
  </si>
  <si>
    <t>KIMAL</t>
  </si>
  <si>
    <t>EDUARDO  SABBAGH PISANO</t>
  </si>
  <si>
    <t>JUAN JOSE  ECHAVARRI GLAISNER</t>
  </si>
  <si>
    <t>CANDELA</t>
  </si>
  <si>
    <t>ALEJANDRA  SCHIFFRIN SALAS</t>
  </si>
  <si>
    <t>ARISTOTELES</t>
  </si>
  <si>
    <t>CARLOS SILVA OLIVARES</t>
  </si>
  <si>
    <t>ENRIQUE QUINTANA MENESES</t>
  </si>
  <si>
    <t>DAKAR</t>
  </si>
  <si>
    <t>FELIPE BARAONA UNDURRAGA</t>
  </si>
  <si>
    <t>NUSSA</t>
  </si>
  <si>
    <t>SEBASTIAN IRARRAZAVAL FERNANDEZ</t>
  </si>
  <si>
    <t>BENJAMIN SCHMIDT GONZALEZ</t>
  </si>
  <si>
    <t xml:space="preserve">SERGIO ACHURRA </t>
  </si>
  <si>
    <t>CAYENE</t>
  </si>
  <si>
    <t>GUILLERMO UNDURRAGA ECHEVERRIA</t>
  </si>
  <si>
    <t xml:space="preserve">EL PALOMO </t>
  </si>
  <si>
    <t xml:space="preserve">INGRID FONCK </t>
  </si>
  <si>
    <t xml:space="preserve">CONSTANZA  REPOSI </t>
  </si>
  <si>
    <t>JUAN PABLO MAYOL CALVO</t>
  </si>
  <si>
    <t>CASTAÑUELA</t>
  </si>
  <si>
    <t>SANTA CAROLINA AMADEUS</t>
  </si>
  <si>
    <t>MULAN</t>
  </si>
  <si>
    <t>TONJA HARDYMAN HEINJE</t>
  </si>
  <si>
    <t>AQUILES</t>
  </si>
  <si>
    <t>L.A. MOUCHE</t>
  </si>
  <si>
    <t>GERGES</t>
  </si>
  <si>
    <t>VICTOR  RIOS SALAS</t>
  </si>
  <si>
    <t>CAL TIGRE KAR</t>
  </si>
  <si>
    <t>PATRICIA CANALES BUSTAMANTE</t>
  </si>
  <si>
    <t>MAGENTA</t>
  </si>
  <si>
    <t>SEÑORIAL</t>
  </si>
  <si>
    <t>CARLOS ANDRES HOLMGREN FERNANDEZ</t>
  </si>
  <si>
    <t>EMIR</t>
  </si>
  <si>
    <t>ESTEBAN  OLIVARES  OSORIO</t>
  </si>
  <si>
    <t>CRISTOBAL GONZALES VERGARA</t>
  </si>
  <si>
    <t>ASIRYA</t>
  </si>
  <si>
    <t>MUSCAT</t>
  </si>
  <si>
    <t xml:space="preserve">JOSEFINE LINDSTEDT </t>
  </si>
  <si>
    <t>CHABLIS</t>
  </si>
  <si>
    <t>FRANCISCO EGUIGUREN VALDES</t>
  </si>
  <si>
    <t>ANCAR BARRANCA</t>
  </si>
  <si>
    <t>PEDRO PABLO  VALDEZ FRICKE</t>
  </si>
  <si>
    <t>VICENTE UNDURRAGA RAMIREZ</t>
  </si>
  <si>
    <t>INSECTO</t>
  </si>
  <si>
    <t>FELIPE BARAONA GARCIA</t>
  </si>
  <si>
    <t>MAGNUM TA</t>
  </si>
  <si>
    <t>AGUSTIN  BARAONA GARCIA</t>
  </si>
  <si>
    <t>SOFIA LLORENS CLARK</t>
  </si>
  <si>
    <t>SEBASTIAN IRARRAZAVAL TAGLE</t>
  </si>
  <si>
    <t>SUEÑA PENSANDO</t>
  </si>
  <si>
    <t>CAROLINA ORTEGA CALDERON</t>
  </si>
  <si>
    <t>BARROSO</t>
  </si>
  <si>
    <t>ELISA  RIOS GARCIA - HUIDOBRO</t>
  </si>
  <si>
    <t>PS ARAUCO</t>
  </si>
  <si>
    <t>EDGAR SANHUEZA BRAVO</t>
  </si>
  <si>
    <t>FERNANDO QUEIROLO RUIBAL</t>
  </si>
  <si>
    <t>EL CUADRO 4-8</t>
  </si>
  <si>
    <t>RITOQUE</t>
  </si>
  <si>
    <t>LM HASSIM</t>
  </si>
  <si>
    <t xml:space="preserve">JUAN EDUARDO SPOERER DE LA SOTTA </t>
  </si>
  <si>
    <t xml:space="preserve">PAULO VIAL VICENTE </t>
  </si>
  <si>
    <t>KASIB</t>
  </si>
  <si>
    <t xml:space="preserve">MARIO CORREA BORQUEZ </t>
  </si>
  <si>
    <t>MARIO CORREA BORQUEZ</t>
  </si>
  <si>
    <t>88.8</t>
  </si>
  <si>
    <t>HARNEL VENENO</t>
  </si>
  <si>
    <t>144.8</t>
  </si>
  <si>
    <t>OTOÑO</t>
  </si>
  <si>
    <t xml:space="preserve">CLAUDIO CASTILLO </t>
  </si>
  <si>
    <t>ALLIPE</t>
  </si>
  <si>
    <t>CLAUDIO CASTILLO</t>
  </si>
  <si>
    <t xml:space="preserve">RODRIGO SAAVEDRA </t>
  </si>
  <si>
    <t xml:space="preserve">ANTONIL VERGARA VERGARA </t>
  </si>
  <si>
    <t xml:space="preserve">PEDRO PABLO GOMEZ </t>
  </si>
  <si>
    <t xml:space="preserve">TIGRE DOS </t>
  </si>
  <si>
    <t xml:space="preserve">ZEUS </t>
  </si>
  <si>
    <t>MARAVILLA</t>
  </si>
  <si>
    <t xml:space="preserve">MARAVILLA </t>
  </si>
  <si>
    <t>ISABEL VALDES</t>
  </si>
  <si>
    <t xml:space="preserve">ISABEL VALDES </t>
  </si>
  <si>
    <t xml:space="preserve">COPIHUE  MENDEZ </t>
  </si>
  <si>
    <t xml:space="preserve">CAMILO ZEPEDA OVALLE </t>
  </si>
  <si>
    <t xml:space="preserve">ATAL </t>
  </si>
  <si>
    <t xml:space="preserve">JOSE MARIA BARAONA </t>
  </si>
  <si>
    <t>JOSE MARIA BARAONA</t>
  </si>
  <si>
    <t>FELIPE PERO DOMEYKO</t>
  </si>
  <si>
    <t xml:space="preserve">CATALINA LLORENS </t>
  </si>
  <si>
    <t xml:space="preserve">SEBASTIAN IRARRAZAVAL FERNANDEZ </t>
  </si>
  <si>
    <t xml:space="preserve">CAMILO CORNEJO CABEZAS </t>
  </si>
  <si>
    <t xml:space="preserve">CARLOS SILVA </t>
  </si>
  <si>
    <t xml:space="preserve">PEDRO VARELA CERDA </t>
  </si>
  <si>
    <t xml:space="preserve">FERNANDA HERRERA CRUZ </t>
  </si>
  <si>
    <t xml:space="preserve">SEBASTIAN IRARRAZAVAL TAGLE </t>
  </si>
  <si>
    <t xml:space="preserve">ALVARO COX MUJICA </t>
  </si>
  <si>
    <t xml:space="preserve">TOMAS TURNER BEZANILLA </t>
  </si>
  <si>
    <t xml:space="preserve">CONSTANZA DUHALDE </t>
  </si>
  <si>
    <t xml:space="preserve">ANDRES PATRICIO DA FORNO </t>
  </si>
  <si>
    <t xml:space="preserve">GABRIEL DIAZ DE VALDES </t>
  </si>
  <si>
    <t xml:space="preserve">CATALINA ORTEGA </t>
  </si>
  <si>
    <t xml:space="preserve">FRANCISCA ORTEGA </t>
  </si>
  <si>
    <t>ritoque</t>
  </si>
  <si>
    <t>DAVID RAMIREZ AGUILERA</t>
  </si>
  <si>
    <t>FERNANDO BUSTOS RUBILAR</t>
  </si>
  <si>
    <t>KITOR</t>
  </si>
  <si>
    <t>IGNACIO URENDA</t>
  </si>
  <si>
    <t>IGANCIO URENDA</t>
  </si>
  <si>
    <t>JOSEFINA VICENTE OLIVARI</t>
  </si>
  <si>
    <t>ALEGRIA</t>
  </si>
  <si>
    <t>JOSE MIGUEL ZEPEDA</t>
  </si>
  <si>
    <t>CANELA</t>
  </si>
  <si>
    <t>LOS ANGELES</t>
  </si>
  <si>
    <t>Konsterrus</t>
  </si>
  <si>
    <t>KONSTERRUS</t>
  </si>
  <si>
    <t>creta</t>
  </si>
  <si>
    <t xml:space="preserve">JOSEFINA MATURANA FEL </t>
  </si>
  <si>
    <t>MABEL MELENDEZ</t>
  </si>
  <si>
    <t>CRISTIA CALONGE</t>
  </si>
  <si>
    <t>SHEIK ALI</t>
  </si>
  <si>
    <t>ALEJANDRO KISS RIOS</t>
  </si>
  <si>
    <t>CLEOPATRA</t>
  </si>
  <si>
    <t>KB FAIZA</t>
  </si>
  <si>
    <t>ANTONIA HUERTA</t>
  </si>
  <si>
    <t>FAKIR</t>
  </si>
  <si>
    <t>CONSTANZA RIQUELME</t>
  </si>
  <si>
    <t>EL MAGIAR</t>
  </si>
  <si>
    <t>JUAN ENRIQUE HARISMEDY</t>
  </si>
  <si>
    <t>JUAN ENRIQUE HARISMENDY</t>
  </si>
  <si>
    <t>MORO</t>
  </si>
  <si>
    <t>JUAN PABLO CALONGE</t>
  </si>
  <si>
    <t>FERNANDA VIAL</t>
  </si>
  <si>
    <t>LAIZ</t>
  </si>
  <si>
    <t>RINCONADA B</t>
  </si>
  <si>
    <t>STO DMGO  10-11</t>
  </si>
  <si>
    <t>COPA CHILE 8-12</t>
  </si>
  <si>
    <t>JOSEFINA MATURANA FEL</t>
  </si>
  <si>
    <t>LUCIA DE LA FUENTE ERNEST</t>
  </si>
  <si>
    <t>ISHIA</t>
  </si>
  <si>
    <t xml:space="preserve">FELIPE PERO  DOMEYKO </t>
  </si>
  <si>
    <t xml:space="preserve">CATALINA LLORENS CLARK </t>
  </si>
  <si>
    <t>ANKAR SAMURAY</t>
  </si>
  <si>
    <t xml:space="preserve">DANIELA JARA FLORES </t>
  </si>
  <si>
    <t>XIME</t>
  </si>
  <si>
    <t xml:space="preserve">XIME </t>
  </si>
  <si>
    <t>PEDRO PABLO GOMEZ</t>
  </si>
  <si>
    <t>PB SAMIRA</t>
  </si>
  <si>
    <t>FLAMME</t>
  </si>
  <si>
    <t xml:space="preserve">FLAMME </t>
  </si>
  <si>
    <t xml:space="preserve">DAVID RAMIREZ AGUILERA </t>
  </si>
  <si>
    <t xml:space="preserve">GRAN PACHA </t>
  </si>
  <si>
    <t xml:space="preserve">DAVIS RAMIREZ AGUILERA </t>
  </si>
  <si>
    <t xml:space="preserve">PERSERVERANCIA OTOÑO </t>
  </si>
  <si>
    <t>BENJAMIN MELERO FONT</t>
  </si>
  <si>
    <t>FERNANDA HERRERA</t>
  </si>
  <si>
    <t>PEDRO MARGOZZINI</t>
  </si>
  <si>
    <t>ALBORADA ALERCE</t>
  </si>
  <si>
    <t>ROLANDO SOVINO</t>
  </si>
  <si>
    <t>SPRING</t>
  </si>
  <si>
    <t>SPRNG</t>
  </si>
  <si>
    <t>SHAMMAN</t>
  </si>
  <si>
    <t>JUAN PABLO SCHIAPPACASSE</t>
  </si>
  <si>
    <t>JUAN PABLO SCHIAPPACCASSE</t>
  </si>
  <si>
    <t>JUAN PABLO SCHIAPACCASSE</t>
  </si>
  <si>
    <t>COLLONCO</t>
  </si>
  <si>
    <t>MARIA PAZ VARGAS</t>
  </si>
  <si>
    <t>KALIM</t>
  </si>
  <si>
    <t>MARTIN BULNES</t>
  </si>
  <si>
    <t xml:space="preserve">MARTIN BULNES </t>
  </si>
  <si>
    <t xml:space="preserve">DIEGO SPOERER VERGARA </t>
  </si>
  <si>
    <t xml:space="preserve">DIEGO SPOERER  VERGARA </t>
  </si>
  <si>
    <t xml:space="preserve">DIEGO BULNES </t>
  </si>
  <si>
    <t>ALEJANDRO NIETO CHADWICK</t>
  </si>
  <si>
    <t xml:space="preserve">CAUCASO </t>
  </si>
  <si>
    <t>ALEJANDRO  NIETO CHADWICK</t>
  </si>
  <si>
    <t>OSAMA (JAVIER)</t>
  </si>
  <si>
    <t>JAVIER MENDEZ YAÑEZ</t>
  </si>
  <si>
    <t xml:space="preserve">ARMANDO IDE </t>
  </si>
  <si>
    <t xml:space="preserve">ARMANDO  IDE </t>
  </si>
  <si>
    <t xml:space="preserve">ZZ TOP </t>
  </si>
  <si>
    <t>MOUCHE</t>
  </si>
  <si>
    <t xml:space="preserve">MAXIMO VILLABLANCA ROJAS </t>
  </si>
  <si>
    <t xml:space="preserve">TOMAS VALDES </t>
  </si>
  <si>
    <t>PETEROA</t>
  </si>
  <si>
    <t>VALIENTE</t>
  </si>
  <si>
    <t>AIKANA</t>
  </si>
  <si>
    <t xml:space="preserve">RENATO CERDA BARROS </t>
  </si>
  <si>
    <t>SERZGIO BELTRAN SANCHEZ</t>
  </si>
  <si>
    <t xml:space="preserve">SERGIO BELTRAN SANCHEZ </t>
  </si>
  <si>
    <t xml:space="preserve">PATRICIA DIAZ </t>
  </si>
  <si>
    <t xml:space="preserve">JARANA </t>
  </si>
  <si>
    <t>KATIRE</t>
  </si>
  <si>
    <t>JOSE ANDRES POBLETE SALCEDO</t>
  </si>
  <si>
    <t xml:space="preserve">JOSE ANDRES POBLETE SALCEDO </t>
  </si>
  <si>
    <t>PEREGRINO  (CORDILLERA)</t>
  </si>
  <si>
    <t>PEREGRINO (CORDILLERA)</t>
  </si>
  <si>
    <t xml:space="preserve">MATIAS ALAMOS </t>
  </si>
  <si>
    <t>KAKIM</t>
  </si>
  <si>
    <t>SOFIA MATTE IZQUIERDO</t>
  </si>
  <si>
    <t xml:space="preserve">SOFIA MATTE IZQUIERDO </t>
  </si>
  <si>
    <t>LEYLA</t>
  </si>
  <si>
    <t>HALUX</t>
  </si>
  <si>
    <t xml:space="preserve">GONZALO GAJARDO </t>
  </si>
  <si>
    <t xml:space="preserve">LOS ALAMOS MALINKA </t>
  </si>
  <si>
    <t xml:space="preserve">LOS ALOMOS MALINKA </t>
  </si>
  <si>
    <t>LA TURKA</t>
  </si>
  <si>
    <t xml:space="preserve">LA TURKA </t>
  </si>
  <si>
    <t xml:space="preserve">JUAN JOSE ARTHUR UGARTE </t>
  </si>
  <si>
    <t xml:space="preserve">FAGHIRA </t>
  </si>
  <si>
    <t>FAGHIRA</t>
  </si>
  <si>
    <t xml:space="preserve">HUGO VALDE BARROS </t>
  </si>
  <si>
    <t xml:space="preserve">CARLOS BECERRA BECERRA </t>
  </si>
  <si>
    <t>LAUCHA</t>
  </si>
  <si>
    <t xml:space="preserve">LAUCHA </t>
  </si>
  <si>
    <t xml:space="preserve">JUAN CABEZAS </t>
  </si>
  <si>
    <t>ALEJANDRA URZUA GUZMAN</t>
  </si>
  <si>
    <t xml:space="preserve">PASCUALINA </t>
  </si>
  <si>
    <t xml:space="preserve">ALEJANDRA URZUA GUZMAN </t>
  </si>
  <si>
    <t>PASCUALINA</t>
  </si>
  <si>
    <t>KISFA</t>
  </si>
  <si>
    <t xml:space="preserve">JOSE IGNACIO SANHUEZA </t>
  </si>
  <si>
    <t xml:space="preserve">MIKONOS </t>
  </si>
  <si>
    <t>JOSE IGNACIO SANHUEZA</t>
  </si>
  <si>
    <t>ROBERTO HIGUERAS</t>
  </si>
  <si>
    <t>VICENTE MAYOL LARRAIN</t>
  </si>
  <si>
    <t xml:space="preserve">JAVIER MAYOL CALVO </t>
  </si>
  <si>
    <t>ISABEL MAYOL CALVO</t>
  </si>
  <si>
    <t>JORGE MAYOL VALDES</t>
  </si>
  <si>
    <t>JUAN PABLO MAYOL BOUCHON</t>
  </si>
  <si>
    <t>CACHAGUA JR</t>
  </si>
  <si>
    <t>IASA</t>
  </si>
  <si>
    <t>NELSON MALDONADO</t>
  </si>
  <si>
    <t>RENE TORRES</t>
  </si>
  <si>
    <t>HUINCA PONTUS</t>
  </si>
  <si>
    <t>QUILTY</t>
  </si>
  <si>
    <t>negro caro</t>
  </si>
  <si>
    <t>FERNANDO DE PEÑA</t>
  </si>
  <si>
    <t>WALYON OJEDA</t>
  </si>
  <si>
    <t>JOSE TOMAS GONZALEZ</t>
  </si>
  <si>
    <t>DIEGO FUENTES</t>
  </si>
  <si>
    <t>MATT</t>
  </si>
  <si>
    <t>WAYLON OJEDA</t>
  </si>
  <si>
    <t>COLA CAO LOCO BIELSA</t>
  </si>
  <si>
    <t>CARAMBA</t>
  </si>
  <si>
    <t>DOÑANA</t>
  </si>
  <si>
    <t>DOÑA ANA</t>
  </si>
  <si>
    <t>RICARDO LUDWIG URENDA</t>
  </si>
  <si>
    <t>MARIA IGNACIA GALILEA</t>
  </si>
  <si>
    <t>PEDRO LUDWIG URENDA</t>
  </si>
  <si>
    <t>PUNTA DEL VIENTO SHAMANN</t>
  </si>
  <si>
    <t>AMMAN</t>
  </si>
  <si>
    <t>AMAN</t>
  </si>
  <si>
    <t>KARL HUBER</t>
  </si>
  <si>
    <t>JAIME GUZMAN SILVA</t>
  </si>
  <si>
    <t>IVONE ODDOY</t>
  </si>
  <si>
    <t>KARIN VON MULENBROCK</t>
  </si>
  <si>
    <t>FELIPE ARTHUR</t>
  </si>
  <si>
    <t>SANDRA GODOY</t>
  </si>
  <si>
    <t>JUAN IGNACIO UGARTE</t>
  </si>
  <si>
    <t>JAIME GUZMAN</t>
  </si>
  <si>
    <t>MARRAQUIS</t>
  </si>
  <si>
    <t>KARUM</t>
  </si>
  <si>
    <t>VALENTIN</t>
  </si>
  <si>
    <t>SULTAN</t>
  </si>
  <si>
    <t>KALIL</t>
  </si>
  <si>
    <t>FAJIRA</t>
  </si>
  <si>
    <t>FARAON</t>
  </si>
  <si>
    <t>NAFIS</t>
  </si>
  <si>
    <t>IVONNE ODDOY</t>
  </si>
  <si>
    <t>GONZALO RAMIREZ</t>
  </si>
  <si>
    <t>VALENTINA GAJARDO</t>
  </si>
  <si>
    <t>JADE</t>
  </si>
  <si>
    <t>ANCAR PARTISANO</t>
  </si>
  <si>
    <t>FRANCESCA GIOGIA</t>
  </si>
  <si>
    <t>TITANIUM</t>
  </si>
  <si>
    <t>DANTE MARINETTI0</t>
  </si>
  <si>
    <t>POCHOCOLITO</t>
  </si>
  <si>
    <t>LOS ALAMOS TOBRUK</t>
  </si>
  <si>
    <t>CLAUDIO NAVARRETE</t>
  </si>
  <si>
    <t>FRANCISCO NAVARRETE</t>
  </si>
  <si>
    <t>JOSEFINA BACHELET</t>
  </si>
  <si>
    <t>ANTONIA FERRER</t>
  </si>
  <si>
    <t>COLOMBA MATTE</t>
  </si>
  <si>
    <t>MARIANA VICENCIO</t>
  </si>
  <si>
    <t>ROSANA ULLOA</t>
  </si>
  <si>
    <t>SOFIA GAUGECA</t>
  </si>
  <si>
    <t>LUIS ENRIQUE SALINAS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</si>
</sst>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L$&quot;#,##0_);\(&quot;CL$&quot;#,##0\)"/>
    <numFmt numFmtId="173" formatCode="&quot;CL$&quot;#,##0_);[Red]\(&quot;CL$&quot;#,##0\)"/>
    <numFmt numFmtId="174" formatCode="&quot;CL$&quot;#,##0.00_);\(&quot;CL$&quot;#,##0.00\)"/>
    <numFmt numFmtId="175" formatCode="&quot;CL$&quot;#,##0.00_);[Red]\(&quot;CL$&quot;#,##0.00\)"/>
    <numFmt numFmtId="176" formatCode="_(&quot;CL$&quot;* #,##0_);_(&quot;CL$&quot;* \(#,##0\);_(&quot;CL$&quot;* &quot;-&quot;_);_(@_)"/>
    <numFmt numFmtId="177" formatCode="_(* #,##0_);_(* \(#,##0\);_(* &quot;-&quot;_);_(@_)"/>
    <numFmt numFmtId="178" formatCode="_(&quot;CL$&quot;* #,##0.00_);_(&quot;CL$&quot;* \(#,##0.00\);_(&quot;CL$&quot;* &quot;-&quot;??_);_(@_)"/>
    <numFmt numFmtId="179" formatCode="_(* #,##0.00_);_(* \(#,##0.00\);_(* &quot;-&quot;??_);_(@_)"/>
    <numFmt numFmtId="180" formatCode="0.0"/>
    <numFmt numFmtId="181" formatCode="#,##0.0"/>
    <numFmt numFmtId="182" formatCode="d\-m;@"/>
    <numFmt numFmtId="183" formatCode="[$-10C0A]0.0;\(0.0\)"/>
    <numFmt numFmtId="184" formatCode="d/m;@"/>
    <numFmt numFmtId="185" formatCode="[$-C0A]dddd\,\ dd&quot; de &quot;mmmm&quot; de &quot;yyyy"/>
    <numFmt numFmtId="186" formatCode="_(* #,##0.0_);_(* \(#,##0.0\);_(* &quot;-&quot;??_);_(@_)"/>
    <numFmt numFmtId="187" formatCode="_(* #,##0_);_(* \(#,##0\);_(* &quot;-&quot;??_);_(@_)"/>
  </numFmts>
  <fonts count="48">
    <font>
      <sz val="10"/>
      <name val="Arial"/>
      <family val="0"/>
    </font>
    <font>
      <sz val="12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8"/>
      <name val="Arial Black"/>
      <family val="2"/>
    </font>
    <font>
      <b/>
      <sz val="8"/>
      <color indexed="9"/>
      <name val="Arial Black"/>
      <family val="2"/>
    </font>
    <font>
      <sz val="8"/>
      <color indexed="9"/>
      <name val="Arial Black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 Black"/>
      <family val="2"/>
    </font>
    <font>
      <b/>
      <sz val="8"/>
      <color indexed="9"/>
      <name val="Arial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 Black"/>
      <family val="2"/>
    </font>
    <font>
      <b/>
      <sz val="8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3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180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0" fontId="4" fillId="0" borderId="0" xfId="0" applyNumberFormat="1" applyFont="1" applyBorder="1" applyAlignment="1">
      <alignment/>
    </xf>
    <xf numFmtId="180" fontId="4" fillId="34" borderId="0" xfId="0" applyNumberFormat="1" applyFont="1" applyFill="1" applyBorder="1" applyAlignment="1">
      <alignment/>
    </xf>
    <xf numFmtId="180" fontId="4" fillId="0" borderId="11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80" fontId="4" fillId="0" borderId="13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 horizontal="right"/>
    </xf>
    <xf numFmtId="180" fontId="4" fillId="0" borderId="14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13" xfId="0" applyNumberFormat="1" applyFont="1" applyBorder="1" applyAlignment="1">
      <alignment/>
    </xf>
    <xf numFmtId="180" fontId="4" fillId="35" borderId="15" xfId="0" applyNumberFormat="1" applyFont="1" applyFill="1" applyBorder="1" applyAlignment="1">
      <alignment horizontal="center"/>
    </xf>
    <xf numFmtId="180" fontId="4" fillId="35" borderId="16" xfId="0" applyNumberFormat="1" applyFont="1" applyFill="1" applyBorder="1" applyAlignment="1">
      <alignment horizontal="center"/>
    </xf>
    <xf numFmtId="180" fontId="2" fillId="0" borderId="0" xfId="0" applyNumberFormat="1" applyFont="1" applyAlignment="1">
      <alignment/>
    </xf>
    <xf numFmtId="180" fontId="4" fillId="36" borderId="17" xfId="0" applyNumberFormat="1" applyFont="1" applyFill="1" applyBorder="1" applyAlignment="1">
      <alignment/>
    </xf>
    <xf numFmtId="180" fontId="4" fillId="37" borderId="17" xfId="0" applyNumberFormat="1" applyFont="1" applyFill="1" applyBorder="1" applyAlignment="1">
      <alignment/>
    </xf>
    <xf numFmtId="180" fontId="4" fillId="38" borderId="17" xfId="0" applyNumberFormat="1" applyFont="1" applyFill="1" applyBorder="1" applyAlignment="1">
      <alignment/>
    </xf>
    <xf numFmtId="180" fontId="4" fillId="35" borderId="18" xfId="0" applyNumberFormat="1" applyFont="1" applyFill="1" applyBorder="1" applyAlignment="1">
      <alignment/>
    </xf>
    <xf numFmtId="180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justify" vertical="justify" textRotation="180"/>
    </xf>
    <xf numFmtId="180" fontId="2" fillId="33" borderId="10" xfId="0" applyNumberFormat="1" applyFont="1" applyFill="1" applyBorder="1" applyAlignment="1">
      <alignment horizontal="center" vertical="center" textRotation="180"/>
    </xf>
    <xf numFmtId="0" fontId="2" fillId="0" borderId="0" xfId="0" applyFont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7" fillId="39" borderId="0" xfId="0" applyFont="1" applyFill="1" applyBorder="1" applyAlignment="1">
      <alignment horizontal="center" vertical="top" textRotation="180"/>
    </xf>
    <xf numFmtId="0" fontId="4" fillId="40" borderId="11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41" borderId="19" xfId="0" applyFont="1" applyFill="1" applyBorder="1" applyAlignment="1">
      <alignment/>
    </xf>
    <xf numFmtId="0" fontId="4" fillId="41" borderId="20" xfId="0" applyFont="1" applyFill="1" applyBorder="1" applyAlignment="1">
      <alignment/>
    </xf>
    <xf numFmtId="0" fontId="4" fillId="41" borderId="18" xfId="0" applyFont="1" applyFill="1" applyBorder="1" applyAlignment="1">
      <alignment/>
    </xf>
    <xf numFmtId="0" fontId="4" fillId="42" borderId="0" xfId="0" applyFont="1" applyFill="1" applyBorder="1" applyAlignment="1">
      <alignment/>
    </xf>
    <xf numFmtId="0" fontId="4" fillId="43" borderId="0" xfId="0" applyFont="1" applyFill="1" applyBorder="1" applyAlignment="1">
      <alignment/>
    </xf>
    <xf numFmtId="0" fontId="4" fillId="43" borderId="0" xfId="0" applyNumberFormat="1" applyFont="1" applyFill="1" applyBorder="1" applyAlignment="1" applyProtection="1">
      <alignment vertical="center"/>
      <protection/>
    </xf>
    <xf numFmtId="0" fontId="4" fillId="35" borderId="20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7" borderId="19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6" fillId="39" borderId="11" xfId="0" applyFont="1" applyFill="1" applyBorder="1" applyAlignment="1">
      <alignment horizontal="center"/>
    </xf>
    <xf numFmtId="0" fontId="6" fillId="39" borderId="21" xfId="0" applyFont="1" applyFill="1" applyBorder="1" applyAlignment="1">
      <alignment horizontal="center"/>
    </xf>
    <xf numFmtId="0" fontId="6" fillId="39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43" borderId="22" xfId="0" applyFont="1" applyFill="1" applyBorder="1" applyAlignment="1">
      <alignment horizontal="center"/>
    </xf>
    <xf numFmtId="180" fontId="5" fillId="0" borderId="0" xfId="0" applyNumberFormat="1" applyFont="1" applyAlignment="1">
      <alignment/>
    </xf>
    <xf numFmtId="0" fontId="5" fillId="43" borderId="23" xfId="0" applyFont="1" applyFill="1" applyBorder="1" applyAlignment="1">
      <alignment horizontal="center"/>
    </xf>
    <xf numFmtId="0" fontId="5" fillId="41" borderId="24" xfId="0" applyFont="1" applyFill="1" applyBorder="1" applyAlignment="1">
      <alignment horizontal="center"/>
    </xf>
    <xf numFmtId="0" fontId="5" fillId="41" borderId="25" xfId="0" applyFont="1" applyFill="1" applyBorder="1" applyAlignment="1">
      <alignment horizontal="center"/>
    </xf>
    <xf numFmtId="0" fontId="5" fillId="41" borderId="26" xfId="0" applyFont="1" applyFill="1" applyBorder="1" applyAlignment="1">
      <alignment horizontal="center"/>
    </xf>
    <xf numFmtId="0" fontId="5" fillId="44" borderId="25" xfId="0" applyFont="1" applyFill="1" applyBorder="1" applyAlignment="1">
      <alignment horizontal="center"/>
    </xf>
    <xf numFmtId="0" fontId="5" fillId="44" borderId="26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7" borderId="24" xfId="0" applyFont="1" applyFill="1" applyBorder="1" applyAlignment="1">
      <alignment horizontal="center"/>
    </xf>
    <xf numFmtId="0" fontId="5" fillId="37" borderId="2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justify" vertical="justify" textRotation="180"/>
    </xf>
    <xf numFmtId="180" fontId="2" fillId="0" borderId="10" xfId="0" applyNumberFormat="1" applyFont="1" applyBorder="1" applyAlignment="1">
      <alignment horizontal="justify" vertical="justify" textRotation="180"/>
    </xf>
    <xf numFmtId="180" fontId="2" fillId="33" borderId="10" xfId="0" applyNumberFormat="1" applyFont="1" applyFill="1" applyBorder="1" applyAlignment="1">
      <alignment horizontal="justify" vertical="justify" textRotation="180"/>
    </xf>
    <xf numFmtId="180" fontId="2" fillId="0" borderId="0" xfId="0" applyNumberFormat="1" applyFont="1" applyAlignment="1">
      <alignment horizontal="justify" vertical="justify" textRotation="180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textRotation="180"/>
    </xf>
    <xf numFmtId="180" fontId="2" fillId="0" borderId="0" xfId="0" applyNumberFormat="1" applyFont="1" applyAlignment="1">
      <alignment horizontal="center" vertical="center" textRotation="180"/>
    </xf>
    <xf numFmtId="0" fontId="2" fillId="45" borderId="10" xfId="0" applyNumberFormat="1" applyFont="1" applyFill="1" applyBorder="1" applyAlignment="1">
      <alignment/>
    </xf>
    <xf numFmtId="180" fontId="2" fillId="45" borderId="0" xfId="0" applyNumberFormat="1" applyFont="1" applyFill="1" applyBorder="1" applyAlignment="1">
      <alignment/>
    </xf>
    <xf numFmtId="180" fontId="2" fillId="45" borderId="10" xfId="0" applyNumberFormat="1" applyFont="1" applyFill="1" applyBorder="1" applyAlignment="1">
      <alignment/>
    </xf>
    <xf numFmtId="180" fontId="2" fillId="45" borderId="10" xfId="0" applyNumberFormat="1" applyFont="1" applyFill="1" applyBorder="1" applyAlignment="1" applyProtection="1">
      <alignment horizontal="right"/>
      <protection/>
    </xf>
    <xf numFmtId="180" fontId="2" fillId="46" borderId="10" xfId="0" applyNumberFormat="1" applyFont="1" applyFill="1" applyBorder="1" applyAlignment="1">
      <alignment/>
    </xf>
    <xf numFmtId="0" fontId="2" fillId="45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180" fontId="4" fillId="0" borderId="21" xfId="0" applyNumberFormat="1" applyFont="1" applyBorder="1" applyAlignment="1">
      <alignment horizontal="center"/>
    </xf>
    <xf numFmtId="180" fontId="4" fillId="0" borderId="27" xfId="0" applyNumberFormat="1" applyFont="1" applyBorder="1" applyAlignment="1">
      <alignment horizontal="center"/>
    </xf>
    <xf numFmtId="180" fontId="4" fillId="0" borderId="28" xfId="0" applyNumberFormat="1" applyFont="1" applyBorder="1" applyAlignment="1">
      <alignment horizontal="center"/>
    </xf>
    <xf numFmtId="0" fontId="4" fillId="43" borderId="11" xfId="0" applyNumberFormat="1" applyFont="1" applyFill="1" applyBorder="1" applyAlignment="1" applyProtection="1">
      <alignment vertical="center"/>
      <protection/>
    </xf>
    <xf numFmtId="0" fontId="5" fillId="0" borderId="29" xfId="0" applyFont="1" applyBorder="1" applyAlignment="1">
      <alignment/>
    </xf>
    <xf numFmtId="180" fontId="4" fillId="34" borderId="30" xfId="0" applyNumberFormat="1" applyFont="1" applyFill="1" applyBorder="1" applyAlignment="1">
      <alignment/>
    </xf>
    <xf numFmtId="180" fontId="4" fillId="34" borderId="12" xfId="0" applyNumberFormat="1" applyFont="1" applyFill="1" applyBorder="1" applyAlignment="1">
      <alignment/>
    </xf>
    <xf numFmtId="0" fontId="4" fillId="43" borderId="13" xfId="0" applyNumberFormat="1" applyFont="1" applyFill="1" applyBorder="1" applyAlignment="1" applyProtection="1">
      <alignment vertical="center"/>
      <protection/>
    </xf>
    <xf numFmtId="180" fontId="4" fillId="34" borderId="14" xfId="0" applyNumberFormat="1" applyFont="1" applyFill="1" applyBorder="1" applyAlignment="1">
      <alignment/>
    </xf>
    <xf numFmtId="0" fontId="4" fillId="47" borderId="11" xfId="0" applyFont="1" applyFill="1" applyBorder="1" applyAlignment="1">
      <alignment/>
    </xf>
    <xf numFmtId="0" fontId="4" fillId="47" borderId="0" xfId="0" applyFont="1" applyFill="1" applyBorder="1" applyAlignment="1">
      <alignment/>
    </xf>
    <xf numFmtId="0" fontId="4" fillId="47" borderId="13" xfId="0" applyFont="1" applyFill="1" applyBorder="1" applyAlignment="1">
      <alignment/>
    </xf>
    <xf numFmtId="0" fontId="5" fillId="48" borderId="22" xfId="0" applyFont="1" applyFill="1" applyBorder="1" applyAlignment="1">
      <alignment horizontal="center"/>
    </xf>
    <xf numFmtId="0" fontId="4" fillId="48" borderId="0" xfId="0" applyFont="1" applyFill="1" applyBorder="1" applyAlignment="1">
      <alignment/>
    </xf>
    <xf numFmtId="0" fontId="5" fillId="48" borderId="23" xfId="0" applyFont="1" applyFill="1" applyBorder="1" applyAlignment="1">
      <alignment horizontal="center"/>
    </xf>
    <xf numFmtId="0" fontId="4" fillId="49" borderId="0" xfId="0" applyFont="1" applyFill="1" applyBorder="1" applyAlignment="1">
      <alignment/>
    </xf>
    <xf numFmtId="0" fontId="7" fillId="39" borderId="11" xfId="0" applyFont="1" applyFill="1" applyBorder="1" applyAlignment="1">
      <alignment horizontal="center"/>
    </xf>
    <xf numFmtId="0" fontId="4" fillId="34" borderId="30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top"/>
    </xf>
    <xf numFmtId="180" fontId="6" fillId="34" borderId="12" xfId="0" applyNumberFormat="1" applyFont="1" applyFill="1" applyBorder="1" applyAlignment="1">
      <alignment/>
    </xf>
    <xf numFmtId="0" fontId="2" fillId="50" borderId="10" xfId="0" applyFont="1" applyFill="1" applyBorder="1" applyAlignment="1" applyProtection="1">
      <alignment vertical="top" wrapText="1" readingOrder="1"/>
      <protection locked="0"/>
    </xf>
    <xf numFmtId="181" fontId="2" fillId="0" borderId="10" xfId="0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0" fontId="2" fillId="50" borderId="10" xfId="0" applyFont="1" applyFill="1" applyBorder="1" applyAlignment="1" applyProtection="1">
      <alignment vertical="top"/>
      <protection locked="0"/>
    </xf>
    <xf numFmtId="180" fontId="2" fillId="45" borderId="10" xfId="0" applyNumberFormat="1" applyFont="1" applyFill="1" applyBorder="1" applyAlignment="1">
      <alignment/>
    </xf>
    <xf numFmtId="180" fontId="2" fillId="46" borderId="10" xfId="0" applyNumberFormat="1" applyFont="1" applyFill="1" applyBorder="1" applyAlignment="1">
      <alignment/>
    </xf>
    <xf numFmtId="180" fontId="2" fillId="45" borderId="10" xfId="0" applyNumberFormat="1" applyFont="1" applyFill="1" applyBorder="1" applyAlignment="1">
      <alignment horizontal="center"/>
    </xf>
    <xf numFmtId="0" fontId="5" fillId="51" borderId="24" xfId="0" applyFont="1" applyFill="1" applyBorder="1" applyAlignment="1">
      <alignment horizontal="center"/>
    </xf>
    <xf numFmtId="0" fontId="5" fillId="51" borderId="25" xfId="0" applyFont="1" applyFill="1" applyBorder="1" applyAlignment="1">
      <alignment horizontal="center"/>
    </xf>
    <xf numFmtId="0" fontId="4" fillId="51" borderId="19" xfId="0" applyFont="1" applyFill="1" applyBorder="1" applyAlignment="1">
      <alignment/>
    </xf>
    <xf numFmtId="0" fontId="4" fillId="51" borderId="20" xfId="0" applyFont="1" applyFill="1" applyBorder="1" applyAlignment="1">
      <alignment/>
    </xf>
    <xf numFmtId="0" fontId="4" fillId="51" borderId="18" xfId="0" applyFont="1" applyFill="1" applyBorder="1" applyAlignment="1">
      <alignment/>
    </xf>
    <xf numFmtId="0" fontId="4" fillId="42" borderId="13" xfId="0" applyFont="1" applyFill="1" applyBorder="1" applyAlignment="1">
      <alignment/>
    </xf>
    <xf numFmtId="0" fontId="4" fillId="44" borderId="27" xfId="0" applyFont="1" applyFill="1" applyBorder="1" applyAlignment="1">
      <alignment/>
    </xf>
    <xf numFmtId="0" fontId="4" fillId="44" borderId="28" xfId="0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50" borderId="10" xfId="0" applyFont="1" applyFill="1" applyBorder="1" applyAlignment="1" applyProtection="1">
      <alignment vertical="center" readingOrder="1"/>
      <protection locked="0"/>
    </xf>
    <xf numFmtId="181" fontId="2" fillId="45" borderId="10" xfId="0" applyNumberFormat="1" applyFont="1" applyFill="1" applyBorder="1" applyAlignment="1">
      <alignment horizontal="center"/>
    </xf>
    <xf numFmtId="183" fontId="2" fillId="4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7" xfId="0" applyFont="1" applyBorder="1" applyAlignment="1">
      <alignment horizontal="center"/>
    </xf>
    <xf numFmtId="0" fontId="4" fillId="49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52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 applyProtection="1">
      <alignment/>
      <protection/>
    </xf>
    <xf numFmtId="0" fontId="2" fillId="45" borderId="10" xfId="0" applyNumberFormat="1" applyFont="1" applyFill="1" applyBorder="1" applyAlignment="1" applyProtection="1">
      <alignment/>
      <protection/>
    </xf>
    <xf numFmtId="180" fontId="2" fillId="0" borderId="10" xfId="0" applyNumberFormat="1" applyFont="1" applyBorder="1" applyAlignment="1">
      <alignment/>
    </xf>
    <xf numFmtId="180" fontId="45" fillId="0" borderId="10" xfId="0" applyNumberFormat="1" applyFont="1" applyBorder="1" applyAlignment="1">
      <alignment/>
    </xf>
    <xf numFmtId="180" fontId="4" fillId="53" borderId="17" xfId="0" applyNumberFormat="1" applyFont="1" applyFill="1" applyBorder="1" applyAlignment="1">
      <alignment/>
    </xf>
    <xf numFmtId="180" fontId="4" fillId="44" borderId="18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36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6" borderId="19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43" borderId="19" xfId="0" applyFont="1" applyFill="1" applyBorder="1" applyAlignment="1">
      <alignment horizontal="center"/>
    </xf>
    <xf numFmtId="0" fontId="5" fillId="43" borderId="20" xfId="0" applyFont="1" applyFill="1" applyBorder="1" applyAlignment="1">
      <alignment horizontal="center"/>
    </xf>
    <xf numFmtId="0" fontId="5" fillId="43" borderId="18" xfId="0" applyFont="1" applyFill="1" applyBorder="1" applyAlignment="1">
      <alignment horizontal="center"/>
    </xf>
    <xf numFmtId="180" fontId="4" fillId="43" borderId="17" xfId="0" applyNumberFormat="1" applyFont="1" applyFill="1" applyBorder="1" applyAlignment="1">
      <alignment/>
    </xf>
    <xf numFmtId="180" fontId="4" fillId="48" borderId="17" xfId="0" applyNumberFormat="1" applyFont="1" applyFill="1" applyBorder="1" applyAlignment="1">
      <alignment/>
    </xf>
    <xf numFmtId="0" fontId="5" fillId="40" borderId="19" xfId="0" applyFont="1" applyFill="1" applyBorder="1" applyAlignment="1">
      <alignment horizontal="center"/>
    </xf>
    <xf numFmtId="0" fontId="5" fillId="40" borderId="20" xfId="0" applyFont="1" applyFill="1" applyBorder="1" applyAlignment="1">
      <alignment horizontal="center"/>
    </xf>
    <xf numFmtId="0" fontId="5" fillId="40" borderId="18" xfId="0" applyFont="1" applyFill="1" applyBorder="1" applyAlignment="1">
      <alignment horizontal="center"/>
    </xf>
    <xf numFmtId="0" fontId="4" fillId="53" borderId="19" xfId="0" applyFont="1" applyFill="1" applyBorder="1" applyAlignment="1">
      <alignment/>
    </xf>
    <xf numFmtId="0" fontId="4" fillId="53" borderId="20" xfId="0" applyFont="1" applyFill="1" applyBorder="1" applyAlignment="1">
      <alignment/>
    </xf>
    <xf numFmtId="0" fontId="4" fillId="53" borderId="18" xfId="0" applyFont="1" applyFill="1" applyBorder="1" applyAlignment="1">
      <alignment/>
    </xf>
    <xf numFmtId="0" fontId="5" fillId="53" borderId="19" xfId="0" applyFont="1" applyFill="1" applyBorder="1" applyAlignment="1">
      <alignment horizontal="center"/>
    </xf>
    <xf numFmtId="0" fontId="5" fillId="53" borderId="20" xfId="0" applyFont="1" applyFill="1" applyBorder="1" applyAlignment="1">
      <alignment horizontal="center"/>
    </xf>
    <xf numFmtId="0" fontId="5" fillId="53" borderId="18" xfId="0" applyFont="1" applyFill="1" applyBorder="1" applyAlignment="1">
      <alignment horizontal="center"/>
    </xf>
    <xf numFmtId="0" fontId="5" fillId="47" borderId="19" xfId="0" applyFont="1" applyFill="1" applyBorder="1" applyAlignment="1">
      <alignment horizontal="center"/>
    </xf>
    <xf numFmtId="0" fontId="5" fillId="47" borderId="20" xfId="0" applyFont="1" applyFill="1" applyBorder="1" applyAlignment="1">
      <alignment horizontal="center"/>
    </xf>
    <xf numFmtId="0" fontId="5" fillId="47" borderId="18" xfId="0" applyFont="1" applyFill="1" applyBorder="1" applyAlignment="1">
      <alignment horizontal="center"/>
    </xf>
    <xf numFmtId="0" fontId="5" fillId="42" borderId="19" xfId="0" applyFont="1" applyFill="1" applyBorder="1" applyAlignment="1">
      <alignment horizontal="center"/>
    </xf>
    <xf numFmtId="0" fontId="5" fillId="42" borderId="20" xfId="0" applyFont="1" applyFill="1" applyBorder="1" applyAlignment="1">
      <alignment horizontal="center"/>
    </xf>
    <xf numFmtId="0" fontId="5" fillId="42" borderId="18" xfId="0" applyFont="1" applyFill="1" applyBorder="1" applyAlignment="1">
      <alignment horizontal="center"/>
    </xf>
    <xf numFmtId="0" fontId="5" fillId="54" borderId="19" xfId="0" applyFont="1" applyFill="1" applyBorder="1" applyAlignment="1">
      <alignment horizontal="center"/>
    </xf>
    <xf numFmtId="0" fontId="5" fillId="54" borderId="20" xfId="0" applyFont="1" applyFill="1" applyBorder="1" applyAlignment="1">
      <alignment horizontal="center"/>
    </xf>
    <xf numFmtId="0" fontId="5" fillId="54" borderId="18" xfId="0" applyFont="1" applyFill="1" applyBorder="1" applyAlignment="1">
      <alignment horizontal="center"/>
    </xf>
    <xf numFmtId="0" fontId="5" fillId="38" borderId="19" xfId="0" applyFont="1" applyFill="1" applyBorder="1" applyAlignment="1">
      <alignment horizontal="center"/>
    </xf>
    <xf numFmtId="0" fontId="5" fillId="38" borderId="20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180" fontId="4" fillId="42" borderId="17" xfId="0" applyNumberFormat="1" applyFont="1" applyFill="1" applyBorder="1" applyAlignment="1">
      <alignment/>
    </xf>
    <xf numFmtId="180" fontId="4" fillId="47" borderId="17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top" textRotation="180"/>
    </xf>
    <xf numFmtId="182" fontId="4" fillId="0" borderId="10" xfId="0" applyNumberFormat="1" applyFont="1" applyBorder="1" applyAlignment="1">
      <alignment horizontal="justify" vertical="justify" textRotation="180"/>
    </xf>
    <xf numFmtId="180" fontId="4" fillId="41" borderId="17" xfId="0" applyNumberFormat="1" applyFont="1" applyFill="1" applyBorder="1" applyAlignment="1">
      <alignment/>
    </xf>
    <xf numFmtId="0" fontId="4" fillId="0" borderId="10" xfId="0" applyFont="1" applyBorder="1" applyAlignment="1">
      <alignment horizontal="center" textRotation="180"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80" fontId="2" fillId="0" borderId="31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textRotation="180"/>
    </xf>
    <xf numFmtId="18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45" borderId="10" xfId="0" applyFont="1" applyFill="1" applyBorder="1" applyAlignment="1">
      <alignment vertical="center"/>
    </xf>
    <xf numFmtId="0" fontId="45" fillId="0" borderId="1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>
      <alignment vertical="center"/>
    </xf>
    <xf numFmtId="0" fontId="45" fillId="45" borderId="10" xfId="0" applyFont="1" applyFill="1" applyBorder="1" applyAlignment="1">
      <alignment vertical="center"/>
    </xf>
    <xf numFmtId="0" fontId="45" fillId="45" borderId="10" xfId="0" applyNumberFormat="1" applyFont="1" applyFill="1" applyBorder="1" applyAlignment="1" applyProtection="1">
      <alignment/>
      <protection/>
    </xf>
    <xf numFmtId="0" fontId="2" fillId="0" borderId="32" xfId="0" applyFont="1" applyBorder="1" applyAlignment="1">
      <alignment horizontal="center"/>
    </xf>
    <xf numFmtId="180" fontId="2" fillId="0" borderId="33" xfId="0" applyNumberFormat="1" applyFont="1" applyBorder="1" applyAlignment="1">
      <alignment horizontal="justify" vertical="justify" textRotation="180"/>
    </xf>
    <xf numFmtId="182" fontId="2" fillId="0" borderId="33" xfId="0" applyNumberFormat="1" applyFont="1" applyBorder="1" applyAlignment="1">
      <alignment horizontal="justify" vertical="justify" textRotation="180"/>
    </xf>
    <xf numFmtId="0" fontId="5" fillId="0" borderId="33" xfId="0" applyFont="1" applyBorder="1" applyAlignment="1">
      <alignment horizontal="center" vertical="top" textRotation="180"/>
    </xf>
    <xf numFmtId="180" fontId="2" fillId="33" borderId="33" xfId="0" applyNumberFormat="1" applyFont="1" applyFill="1" applyBorder="1" applyAlignment="1">
      <alignment horizontal="justify" vertical="justify" textRotation="180"/>
    </xf>
    <xf numFmtId="0" fontId="2" fillId="0" borderId="33" xfId="0" applyFont="1" applyBorder="1" applyAlignment="1">
      <alignment horizontal="center" textRotation="180"/>
    </xf>
    <xf numFmtId="180" fontId="2" fillId="0" borderId="34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textRotation="180"/>
    </xf>
    <xf numFmtId="180" fontId="2" fillId="33" borderId="31" xfId="0" applyNumberFormat="1" applyFont="1" applyFill="1" applyBorder="1" applyAlignment="1">
      <alignment horizontal="center" vertical="center" textRotation="180"/>
    </xf>
    <xf numFmtId="0" fontId="2" fillId="45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textRotation="180"/>
    </xf>
    <xf numFmtId="0" fontId="2" fillId="0" borderId="10" xfId="0" applyFont="1" applyBorder="1" applyAlignment="1">
      <alignment horizontal="center" vertical="top" textRotation="180"/>
    </xf>
    <xf numFmtId="1" fontId="2" fillId="55" borderId="35" xfId="0" applyNumberFormat="1" applyFont="1" applyFill="1" applyBorder="1" applyAlignment="1">
      <alignment vertical="top"/>
    </xf>
    <xf numFmtId="180" fontId="2" fillId="55" borderId="10" xfId="0" applyNumberFormat="1" applyFont="1" applyFill="1" applyBorder="1" applyAlignment="1">
      <alignment horizontal="center" vertical="top"/>
    </xf>
    <xf numFmtId="180" fontId="2" fillId="0" borderId="10" xfId="0" applyNumberFormat="1" applyFont="1" applyFill="1" applyBorder="1" applyAlignment="1">
      <alignment/>
    </xf>
    <xf numFmtId="0" fontId="2" fillId="50" borderId="10" xfId="0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52" borderId="10" xfId="0" applyFont="1" applyFill="1" applyBorder="1" applyAlignment="1">
      <alignment vertical="center"/>
    </xf>
    <xf numFmtId="1" fontId="2" fillId="0" borderId="35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readingOrder="1"/>
    </xf>
    <xf numFmtId="0" fontId="2" fillId="0" borderId="10" xfId="0" applyNumberFormat="1" applyFont="1" applyFill="1" applyBorder="1" applyAlignment="1" applyProtection="1">
      <alignment vertical="center" readingOrder="1"/>
      <protection/>
    </xf>
    <xf numFmtId="0" fontId="2" fillId="45" borderId="10" xfId="0" applyNumberFormat="1" applyFont="1" applyFill="1" applyBorder="1" applyAlignment="1" applyProtection="1">
      <alignment vertical="center" readingOrder="1"/>
      <protection/>
    </xf>
    <xf numFmtId="1" fontId="2" fillId="45" borderId="3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54" borderId="19" xfId="0" applyFont="1" applyFill="1" applyBorder="1" applyAlignment="1">
      <alignment/>
    </xf>
    <xf numFmtId="0" fontId="4" fillId="54" borderId="20" xfId="0" applyFont="1" applyFill="1" applyBorder="1" applyAlignment="1">
      <alignment/>
    </xf>
    <xf numFmtId="0" fontId="4" fillId="54" borderId="18" xfId="0" applyFont="1" applyFill="1" applyBorder="1" applyAlignment="1">
      <alignment/>
    </xf>
    <xf numFmtId="0" fontId="2" fillId="0" borderId="10" xfId="0" applyFont="1" applyBorder="1" applyAlignment="1">
      <alignment textRotation="180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5" fillId="45" borderId="10" xfId="0" applyFont="1" applyFill="1" applyBorder="1" applyAlignment="1">
      <alignment/>
    </xf>
    <xf numFmtId="0" fontId="45" fillId="56" borderId="10" xfId="0" applyFont="1" applyFill="1" applyBorder="1" applyAlignment="1">
      <alignment/>
    </xf>
    <xf numFmtId="180" fontId="4" fillId="45" borderId="0" xfId="0" applyNumberFormat="1" applyFont="1" applyFill="1" applyBorder="1" applyAlignment="1">
      <alignment horizontal="right"/>
    </xf>
    <xf numFmtId="180" fontId="2" fillId="45" borderId="11" xfId="0" applyNumberFormat="1" applyFont="1" applyFill="1" applyBorder="1" applyAlignment="1">
      <alignment/>
    </xf>
    <xf numFmtId="180" fontId="4" fillId="40" borderId="36" xfId="0" applyNumberFormat="1" applyFont="1" applyFill="1" applyBorder="1" applyAlignment="1">
      <alignment/>
    </xf>
    <xf numFmtId="180" fontId="4" fillId="45" borderId="0" xfId="0" applyNumberFormat="1" applyFont="1" applyFill="1" applyBorder="1" applyAlignment="1">
      <alignment/>
    </xf>
    <xf numFmtId="0" fontId="5" fillId="45" borderId="0" xfId="0" applyFont="1" applyFill="1" applyAlignment="1">
      <alignment/>
    </xf>
    <xf numFmtId="180" fontId="4" fillId="0" borderId="27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81" fontId="5" fillId="45" borderId="27" xfId="0" applyNumberFormat="1" applyFont="1" applyFill="1" applyBorder="1" applyAlignment="1">
      <alignment horizontal="center"/>
    </xf>
    <xf numFmtId="183" fontId="4" fillId="45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>
      <alignment/>
    </xf>
    <xf numFmtId="2" fontId="2" fillId="45" borderId="10" xfId="0" applyNumberFormat="1" applyFont="1" applyFill="1" applyBorder="1" applyAlignment="1">
      <alignment/>
    </xf>
    <xf numFmtId="179" fontId="2" fillId="0" borderId="10" xfId="46" applyFont="1" applyBorder="1" applyAlignment="1">
      <alignment/>
    </xf>
    <xf numFmtId="186" fontId="2" fillId="0" borderId="10" xfId="46" applyNumberFormat="1" applyFont="1" applyBorder="1" applyAlignment="1">
      <alignment/>
    </xf>
    <xf numFmtId="182" fontId="2" fillId="0" borderId="10" xfId="0" applyNumberFormat="1" applyFont="1" applyBorder="1" applyAlignment="1">
      <alignment horizontal="center" vertical="top" textRotation="180"/>
    </xf>
    <xf numFmtId="180" fontId="3" fillId="0" borderId="10" xfId="0" applyNumberFormat="1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 textRotation="180"/>
    </xf>
    <xf numFmtId="0" fontId="2" fillId="0" borderId="33" xfId="0" applyFont="1" applyBorder="1" applyAlignment="1">
      <alignment horizontal="center" vertical="top" textRotation="180"/>
    </xf>
    <xf numFmtId="2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45" borderId="0" xfId="0" applyNumberFormat="1" applyFont="1" applyFill="1" applyBorder="1" applyAlignment="1">
      <alignment/>
    </xf>
    <xf numFmtId="180" fontId="2" fillId="57" borderId="10" xfId="0" applyNumberFormat="1" applyFont="1" applyFill="1" applyBorder="1" applyAlignment="1">
      <alignment/>
    </xf>
    <xf numFmtId="180" fontId="2" fillId="57" borderId="31" xfId="0" applyNumberFormat="1" applyFont="1" applyFill="1" applyBorder="1" applyAlignment="1">
      <alignment/>
    </xf>
    <xf numFmtId="0" fontId="4" fillId="48" borderId="11" xfId="0" applyFont="1" applyFill="1" applyBorder="1" applyAlignment="1">
      <alignment/>
    </xf>
    <xf numFmtId="0" fontId="5" fillId="48" borderId="37" xfId="0" applyFont="1" applyFill="1" applyBorder="1" applyAlignment="1">
      <alignment horizontal="center"/>
    </xf>
    <xf numFmtId="0" fontId="4" fillId="48" borderId="13" xfId="0" applyFont="1" applyFill="1" applyBorder="1" applyAlignment="1">
      <alignment/>
    </xf>
    <xf numFmtId="180" fontId="4" fillId="51" borderId="21" xfId="0" applyNumberFormat="1" applyFont="1" applyFill="1" applyBorder="1" applyAlignment="1">
      <alignment horizontal="center"/>
    </xf>
    <xf numFmtId="180" fontId="4" fillId="51" borderId="38" xfId="0" applyNumberFormat="1" applyFont="1" applyFill="1" applyBorder="1" applyAlignment="1">
      <alignment/>
    </xf>
    <xf numFmtId="182" fontId="2" fillId="0" borderId="33" xfId="0" applyNumberFormat="1" applyFont="1" applyBorder="1" applyAlignment="1">
      <alignment horizontal="center" vertical="justify" textRotation="180"/>
    </xf>
    <xf numFmtId="0" fontId="4" fillId="0" borderId="33" xfId="0" applyFont="1" applyBorder="1" applyAlignment="1">
      <alignment horizontal="center" vertical="top" textRotation="180"/>
    </xf>
    <xf numFmtId="182" fontId="2" fillId="0" borderId="33" xfId="0" applyNumberFormat="1" applyFont="1" applyBorder="1" applyAlignment="1">
      <alignment horizontal="center" vertical="top" textRotation="180"/>
    </xf>
    <xf numFmtId="180" fontId="4" fillId="0" borderId="30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 horizontal="right"/>
    </xf>
    <xf numFmtId="180" fontId="4" fillId="0" borderId="14" xfId="0" applyNumberFormat="1" applyFont="1" applyBorder="1" applyAlignment="1">
      <alignment horizontal="right"/>
    </xf>
    <xf numFmtId="183" fontId="2" fillId="45" borderId="0" xfId="0" applyNumberFormat="1" applyFont="1" applyFill="1" applyBorder="1" applyAlignment="1" applyProtection="1">
      <alignment horizontal="center" vertical="center" wrapText="1" readingOrder="1"/>
      <protection locked="0"/>
    </xf>
    <xf numFmtId="180" fontId="2" fillId="0" borderId="0" xfId="0" applyNumberFormat="1" applyFont="1" applyBorder="1" applyAlignment="1">
      <alignment/>
    </xf>
    <xf numFmtId="181" fontId="2" fillId="45" borderId="21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30" xfId="0" applyNumberFormat="1" applyFont="1" applyFill="1" applyBorder="1" applyAlignment="1">
      <alignment/>
    </xf>
    <xf numFmtId="181" fontId="2" fillId="45" borderId="27" xfId="0" applyNumberFormat="1" applyFont="1" applyFill="1" applyBorder="1" applyAlignment="1">
      <alignment horizontal="center"/>
    </xf>
    <xf numFmtId="0" fontId="2" fillId="45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0" fontId="4" fillId="54" borderId="38" xfId="0" applyNumberFormat="1" applyFont="1" applyFill="1" applyBorder="1" applyAlignment="1">
      <alignment/>
    </xf>
    <xf numFmtId="181" fontId="2" fillId="0" borderId="27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45" borderId="27" xfId="0" applyFont="1" applyFill="1" applyBorder="1" applyAlignment="1">
      <alignment/>
    </xf>
    <xf numFmtId="0" fontId="2" fillId="0" borderId="27" xfId="0" applyFont="1" applyBorder="1" applyAlignment="1">
      <alignment/>
    </xf>
    <xf numFmtId="0" fontId="46" fillId="58" borderId="0" xfId="0" applyFont="1" applyFill="1" applyAlignment="1">
      <alignment/>
    </xf>
    <xf numFmtId="0" fontId="4" fillId="40" borderId="13" xfId="0" applyFont="1" applyFill="1" applyBorder="1" applyAlignment="1">
      <alignment/>
    </xf>
    <xf numFmtId="180" fontId="4" fillId="51" borderId="39" xfId="0" applyNumberFormat="1" applyFont="1" applyFill="1" applyBorder="1" applyAlignment="1">
      <alignment horizontal="center"/>
    </xf>
    <xf numFmtId="180" fontId="4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/>
    </xf>
    <xf numFmtId="2" fontId="2" fillId="0" borderId="11" xfId="0" applyNumberFormat="1" applyFont="1" applyBorder="1" applyAlignment="1">
      <alignment/>
    </xf>
    <xf numFmtId="180" fontId="2" fillId="45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2" fillId="0" borderId="35" xfId="0" applyNumberFormat="1" applyFont="1" applyBorder="1" applyAlignment="1">
      <alignment horizontal="center"/>
    </xf>
    <xf numFmtId="180" fontId="2" fillId="33" borderId="34" xfId="0" applyNumberFormat="1" applyFont="1" applyFill="1" applyBorder="1" applyAlignment="1">
      <alignment horizontal="center"/>
    </xf>
    <xf numFmtId="180" fontId="2" fillId="33" borderId="40" xfId="0" applyNumberFormat="1" applyFont="1" applyFill="1" applyBorder="1" applyAlignment="1">
      <alignment horizontal="center"/>
    </xf>
    <xf numFmtId="180" fontId="2" fillId="33" borderId="36" xfId="0" applyNumberFormat="1" applyFont="1" applyFill="1" applyBorder="1" applyAlignment="1">
      <alignment horizontal="center"/>
    </xf>
    <xf numFmtId="180" fontId="2" fillId="59" borderId="35" xfId="0" applyNumberFormat="1" applyFont="1" applyFill="1" applyBorder="1" applyAlignment="1">
      <alignment horizontal="center"/>
    </xf>
    <xf numFmtId="180" fontId="2" fillId="59" borderId="10" xfId="0" applyNumberFormat="1" applyFont="1" applyFill="1" applyBorder="1" applyAlignment="1">
      <alignment horizontal="center"/>
    </xf>
    <xf numFmtId="180" fontId="2" fillId="60" borderId="35" xfId="0" applyNumberFormat="1" applyFont="1" applyFill="1" applyBorder="1" applyAlignment="1">
      <alignment horizontal="center"/>
    </xf>
    <xf numFmtId="180" fontId="2" fillId="60" borderId="10" xfId="0" applyNumberFormat="1" applyFont="1" applyFill="1" applyBorder="1" applyAlignment="1">
      <alignment horizontal="center"/>
    </xf>
    <xf numFmtId="180" fontId="47" fillId="61" borderId="35" xfId="0" applyNumberFormat="1" applyFont="1" applyFill="1" applyBorder="1" applyAlignment="1">
      <alignment horizontal="center"/>
    </xf>
    <xf numFmtId="180" fontId="47" fillId="61" borderId="10" xfId="0" applyNumberFormat="1" applyFont="1" applyFill="1" applyBorder="1" applyAlignment="1">
      <alignment horizontal="center"/>
    </xf>
    <xf numFmtId="180" fontId="47" fillId="61" borderId="31" xfId="0" applyNumberFormat="1" applyFont="1" applyFill="1" applyBorder="1" applyAlignment="1">
      <alignment horizontal="center"/>
    </xf>
    <xf numFmtId="180" fontId="2" fillId="60" borderId="31" xfId="0" applyNumberFormat="1" applyFont="1" applyFill="1" applyBorder="1" applyAlignment="1">
      <alignment horizontal="center"/>
    </xf>
    <xf numFmtId="180" fontId="2" fillId="62" borderId="35" xfId="0" applyNumberFormat="1" applyFont="1" applyFill="1" applyBorder="1" applyAlignment="1">
      <alignment horizontal="center"/>
    </xf>
    <xf numFmtId="180" fontId="2" fillId="62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135"/>
    </xf>
    <xf numFmtId="0" fontId="0" fillId="0" borderId="27" xfId="0" applyBorder="1" applyAlignment="1">
      <alignment horizontal="center" vertical="center" textRotation="135"/>
    </xf>
    <xf numFmtId="0" fontId="0" fillId="0" borderId="28" xfId="0" applyBorder="1" applyAlignment="1">
      <alignment horizontal="center" vertical="center" textRotation="135"/>
    </xf>
    <xf numFmtId="0" fontId="4" fillId="0" borderId="44" xfId="0" applyFont="1" applyBorder="1" applyAlignment="1">
      <alignment horizontal="center" vertical="center" textRotation="135"/>
    </xf>
    <xf numFmtId="0" fontId="4" fillId="0" borderId="45" xfId="0" applyFont="1" applyBorder="1" applyAlignment="1">
      <alignment horizontal="center" vertical="center" textRotation="135"/>
    </xf>
    <xf numFmtId="0" fontId="4" fillId="0" borderId="46" xfId="0" applyFont="1" applyBorder="1" applyAlignment="1">
      <alignment horizontal="center" vertical="center" textRotation="135"/>
    </xf>
    <xf numFmtId="0" fontId="0" fillId="0" borderId="45" xfId="0" applyBorder="1" applyAlignment="1">
      <alignment horizontal="center" vertical="center" textRotation="135"/>
    </xf>
    <xf numFmtId="0" fontId="0" fillId="0" borderId="46" xfId="0" applyBorder="1" applyAlignment="1">
      <alignment horizontal="center" vertical="center" textRotation="135"/>
    </xf>
    <xf numFmtId="0" fontId="4" fillId="0" borderId="19" xfId="0" applyFont="1" applyBorder="1" applyAlignment="1">
      <alignment horizontal="center" vertical="center" textRotation="135"/>
    </xf>
    <xf numFmtId="0" fontId="0" fillId="0" borderId="20" xfId="0" applyBorder="1" applyAlignment="1">
      <alignment horizontal="center" vertical="center" textRotation="135"/>
    </xf>
    <xf numFmtId="0" fontId="0" fillId="0" borderId="18" xfId="0" applyBorder="1" applyAlignment="1">
      <alignment horizontal="center" vertical="center" textRotation="135"/>
    </xf>
    <xf numFmtId="0" fontId="4" fillId="0" borderId="30" xfId="0" applyFont="1" applyBorder="1" applyAlignment="1">
      <alignment horizontal="center" vertical="center" textRotation="135"/>
    </xf>
    <xf numFmtId="0" fontId="0" fillId="0" borderId="12" xfId="0" applyBorder="1" applyAlignment="1">
      <alignment horizontal="center" vertical="center" textRotation="135"/>
    </xf>
    <xf numFmtId="0" fontId="0" fillId="0" borderId="14" xfId="0" applyBorder="1" applyAlignment="1">
      <alignment horizontal="center" vertical="center" textRotation="135"/>
    </xf>
    <xf numFmtId="0" fontId="5" fillId="0" borderId="20" xfId="0" applyFont="1" applyBorder="1" applyAlignment="1">
      <alignment horizontal="center" vertical="center" textRotation="135"/>
    </xf>
    <xf numFmtId="0" fontId="5" fillId="0" borderId="18" xfId="0" applyFont="1" applyBorder="1" applyAlignment="1">
      <alignment horizontal="center" vertical="center" textRotation="135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135"/>
    </xf>
    <xf numFmtId="0" fontId="4" fillId="0" borderId="18" xfId="0" applyFont="1" applyBorder="1" applyAlignment="1">
      <alignment horizontal="center" vertical="center" textRotation="135"/>
    </xf>
    <xf numFmtId="0" fontId="5" fillId="0" borderId="45" xfId="0" applyFont="1" applyBorder="1" applyAlignment="1">
      <alignment horizontal="center" vertical="center" textRotation="135"/>
    </xf>
    <xf numFmtId="0" fontId="5" fillId="0" borderId="46" xfId="0" applyFont="1" applyBorder="1" applyAlignment="1">
      <alignment horizontal="center" vertical="center" textRotation="135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1"/>
  <sheetViews>
    <sheetView tabSelected="1" zoomScale="87" zoomScaleNormal="87" zoomScalePageLayoutView="0" workbookViewId="0" topLeftCell="A1">
      <pane ySplit="2" topLeftCell="A258" activePane="bottomLeft" state="frozen"/>
      <selection pane="topLeft" activeCell="A1" sqref="A1"/>
      <selection pane="bottomLeft" activeCell="B349" sqref="B349"/>
    </sheetView>
  </sheetViews>
  <sheetFormatPr defaultColWidth="10.8515625" defaultRowHeight="12.75"/>
  <cols>
    <col min="1" max="1" width="4.57421875" style="181" customWidth="1"/>
    <col min="2" max="2" width="38.8515625" style="180" bestFit="1" customWidth="1"/>
    <col min="3" max="3" width="5.8515625" style="180" bestFit="1" customWidth="1"/>
    <col min="4" max="4" width="7.421875" style="180" bestFit="1" customWidth="1"/>
    <col min="5" max="8" width="5.8515625" style="180" bestFit="1" customWidth="1"/>
    <col min="9" max="9" width="7.57421875" style="180" bestFit="1" customWidth="1"/>
    <col min="10" max="11" width="7.57421875" style="180" customWidth="1"/>
    <col min="12" max="12" width="6.8515625" style="180" customWidth="1"/>
    <col min="13" max="13" width="6.57421875" style="180" bestFit="1" customWidth="1"/>
    <col min="14" max="14" width="6.421875" style="180" bestFit="1" customWidth="1"/>
    <col min="15" max="15" width="10.8515625" style="179" customWidth="1"/>
    <col min="16" max="16384" width="10.8515625" style="180" customWidth="1"/>
  </cols>
  <sheetData>
    <row r="1" spans="1:14" ht="11.25">
      <c r="A1" s="287" t="s">
        <v>22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</row>
    <row r="2" spans="1:14" ht="66" customHeight="1">
      <c r="A2" s="198" t="s">
        <v>0</v>
      </c>
      <c r="B2" s="30" t="s">
        <v>1</v>
      </c>
      <c r="C2" s="201" t="s">
        <v>132</v>
      </c>
      <c r="D2" s="31" t="s">
        <v>435</v>
      </c>
      <c r="E2" s="31" t="s">
        <v>436</v>
      </c>
      <c r="F2" s="202" t="s">
        <v>456</v>
      </c>
      <c r="G2" s="183" t="s">
        <v>726</v>
      </c>
      <c r="H2" s="31" t="s">
        <v>727</v>
      </c>
      <c r="I2" s="31" t="s">
        <v>780</v>
      </c>
      <c r="J2" s="31" t="s">
        <v>802</v>
      </c>
      <c r="K2" s="31" t="s">
        <v>803</v>
      </c>
      <c r="L2" s="32" t="s">
        <v>2</v>
      </c>
      <c r="M2" s="32" t="s">
        <v>34</v>
      </c>
      <c r="N2" s="199" t="s">
        <v>35</v>
      </c>
    </row>
    <row r="3" spans="1:14" ht="11.25">
      <c r="A3" s="203"/>
      <c r="B3" s="204" t="s">
        <v>211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49"/>
      <c r="N3" s="250"/>
    </row>
    <row r="4" spans="1:14" ht="11.25">
      <c r="A4" s="286">
        <v>1</v>
      </c>
      <c r="B4" s="184" t="s">
        <v>461</v>
      </c>
      <c r="C4" s="80">
        <v>259.3666666666667</v>
      </c>
      <c r="D4" s="80"/>
      <c r="E4" s="80">
        <v>360</v>
      </c>
      <c r="F4" s="127">
        <v>292.6</v>
      </c>
      <c r="G4" s="205"/>
      <c r="H4" s="205"/>
      <c r="I4" s="205"/>
      <c r="J4" s="205">
        <v>320</v>
      </c>
      <c r="K4" s="205"/>
      <c r="L4" s="3">
        <f aca="true" t="shared" si="0" ref="L4:L29">SUM(C4:K4)</f>
        <v>1231.9666666666667</v>
      </c>
      <c r="M4" s="2"/>
      <c r="N4" s="182"/>
    </row>
    <row r="5" spans="1:14" ht="11.25">
      <c r="A5" s="286">
        <f>A4+1</f>
        <v>2</v>
      </c>
      <c r="B5" s="184" t="s">
        <v>460</v>
      </c>
      <c r="C5" s="80"/>
      <c r="D5" s="128">
        <v>274.5833333333333</v>
      </c>
      <c r="E5" s="80"/>
      <c r="F5" s="127">
        <v>311.5</v>
      </c>
      <c r="G5" s="2">
        <v>240.38333333333335</v>
      </c>
      <c r="H5" s="205"/>
      <c r="I5" s="205"/>
      <c r="J5" s="205">
        <v>127.3</v>
      </c>
      <c r="K5" s="205"/>
      <c r="L5" s="3">
        <f t="shared" si="0"/>
        <v>953.7666666666665</v>
      </c>
      <c r="M5" s="2">
        <f>L4-L5</f>
        <v>278.20000000000016</v>
      </c>
      <c r="N5" s="182">
        <f aca="true" t="shared" si="1" ref="N5:N10">$L$4-L5</f>
        <v>278.20000000000016</v>
      </c>
    </row>
    <row r="6" spans="1:14" ht="11.25">
      <c r="A6" s="286">
        <f aca="true" t="shared" si="2" ref="A6:A29">A5+1</f>
        <v>3</v>
      </c>
      <c r="B6" s="206" t="s">
        <v>137</v>
      </c>
      <c r="C6" s="80">
        <v>282.55</v>
      </c>
      <c r="D6" s="80"/>
      <c r="E6" s="80"/>
      <c r="F6" s="80"/>
      <c r="G6" s="205">
        <v>320</v>
      </c>
      <c r="H6" s="205"/>
      <c r="I6" s="205"/>
      <c r="J6" s="205">
        <v>284</v>
      </c>
      <c r="K6" s="205"/>
      <c r="L6" s="3">
        <f t="shared" si="0"/>
        <v>886.55</v>
      </c>
      <c r="M6" s="2">
        <f>L5-L6</f>
        <v>67.21666666666658</v>
      </c>
      <c r="N6" s="182">
        <f t="shared" si="1"/>
        <v>345.41666666666674</v>
      </c>
    </row>
    <row r="7" spans="1:14" ht="11.25">
      <c r="A7" s="286">
        <f t="shared" si="2"/>
        <v>4</v>
      </c>
      <c r="B7" s="2" t="s">
        <v>603</v>
      </c>
      <c r="C7" s="80"/>
      <c r="D7" s="128"/>
      <c r="E7" s="80"/>
      <c r="F7" s="127"/>
      <c r="G7" s="2">
        <v>295.15</v>
      </c>
      <c r="H7" s="205"/>
      <c r="I7" s="205"/>
      <c r="J7" s="205">
        <v>267.1</v>
      </c>
      <c r="K7" s="205"/>
      <c r="L7" s="3">
        <f t="shared" si="0"/>
        <v>562.25</v>
      </c>
      <c r="M7" s="2">
        <f>L6-L7</f>
        <v>324.29999999999995</v>
      </c>
      <c r="N7" s="182">
        <f t="shared" si="1"/>
        <v>669.7166666666667</v>
      </c>
    </row>
    <row r="8" spans="1:14" ht="11.25">
      <c r="A8" s="286">
        <f t="shared" si="2"/>
        <v>5</v>
      </c>
      <c r="B8" s="206" t="s">
        <v>219</v>
      </c>
      <c r="C8" s="80"/>
      <c r="D8" s="128">
        <v>220.41666666666669</v>
      </c>
      <c r="E8" s="80"/>
      <c r="F8" s="127"/>
      <c r="G8" s="205"/>
      <c r="H8" s="205"/>
      <c r="I8" s="205"/>
      <c r="J8" s="205">
        <v>272.7</v>
      </c>
      <c r="K8" s="205"/>
      <c r="L8" s="3">
        <f t="shared" si="0"/>
        <v>493.1166666666667</v>
      </c>
      <c r="M8" s="2">
        <f>L7-L8</f>
        <v>69.13333333333333</v>
      </c>
      <c r="N8" s="182">
        <f t="shared" si="1"/>
        <v>738.85</v>
      </c>
    </row>
    <row r="9" spans="1:14" ht="11.25">
      <c r="A9" s="286">
        <f t="shared" si="2"/>
        <v>6</v>
      </c>
      <c r="B9" s="206" t="s">
        <v>37</v>
      </c>
      <c r="C9" s="80">
        <v>214.5</v>
      </c>
      <c r="D9" s="80"/>
      <c r="E9" s="80"/>
      <c r="F9" s="127"/>
      <c r="G9" s="205"/>
      <c r="H9" s="205"/>
      <c r="I9" s="205"/>
      <c r="J9" s="205">
        <v>233.1</v>
      </c>
      <c r="K9" s="205"/>
      <c r="L9" s="3">
        <f t="shared" si="0"/>
        <v>447.6</v>
      </c>
      <c r="M9" s="2">
        <f aca="true" t="shared" si="3" ref="M9:M17">L8-L9</f>
        <v>45.51666666666665</v>
      </c>
      <c r="N9" s="182">
        <f t="shared" si="1"/>
        <v>784.3666666666667</v>
      </c>
    </row>
    <row r="10" spans="1:14" ht="11.25">
      <c r="A10" s="286">
        <f t="shared" si="2"/>
        <v>7</v>
      </c>
      <c r="B10" s="207" t="s">
        <v>622</v>
      </c>
      <c r="C10" s="80"/>
      <c r="D10" s="128"/>
      <c r="E10" s="80">
        <v>320</v>
      </c>
      <c r="F10" s="127"/>
      <c r="G10" s="205"/>
      <c r="H10" s="205"/>
      <c r="I10" s="205"/>
      <c r="J10" s="205">
        <v>122.3</v>
      </c>
      <c r="K10" s="205"/>
      <c r="L10" s="3">
        <f t="shared" si="0"/>
        <v>442.3</v>
      </c>
      <c r="M10" s="2">
        <f t="shared" si="3"/>
        <v>5.300000000000011</v>
      </c>
      <c r="N10" s="182">
        <f t="shared" si="1"/>
        <v>789.6666666666667</v>
      </c>
    </row>
    <row r="11" spans="1:14" ht="11.25">
      <c r="A11" s="286">
        <f t="shared" si="2"/>
        <v>8</v>
      </c>
      <c r="B11" s="206" t="s">
        <v>133</v>
      </c>
      <c r="C11" s="80">
        <v>360</v>
      </c>
      <c r="D11" s="80"/>
      <c r="E11" s="80"/>
      <c r="F11" s="127"/>
      <c r="G11" s="205"/>
      <c r="H11" s="205"/>
      <c r="I11" s="205"/>
      <c r="J11" s="205"/>
      <c r="K11" s="205"/>
      <c r="L11" s="3">
        <f t="shared" si="0"/>
        <v>360</v>
      </c>
      <c r="M11" s="2">
        <f t="shared" si="3"/>
        <v>82.30000000000001</v>
      </c>
      <c r="N11" s="182">
        <f aca="true" t="shared" si="4" ref="N11:N17">$L$4-L11</f>
        <v>871.9666666666667</v>
      </c>
    </row>
    <row r="12" spans="1:14" ht="11.25">
      <c r="A12" s="286">
        <f t="shared" si="2"/>
        <v>9</v>
      </c>
      <c r="B12" s="206" t="s">
        <v>216</v>
      </c>
      <c r="C12" s="80"/>
      <c r="D12" s="80">
        <v>360</v>
      </c>
      <c r="E12" s="80"/>
      <c r="F12" s="127"/>
      <c r="G12" s="205"/>
      <c r="H12" s="205"/>
      <c r="I12" s="205"/>
      <c r="J12" s="205"/>
      <c r="K12" s="205"/>
      <c r="L12" s="3">
        <f t="shared" si="0"/>
        <v>360</v>
      </c>
      <c r="M12" s="2">
        <f t="shared" si="3"/>
        <v>0</v>
      </c>
      <c r="N12" s="182">
        <f t="shared" si="4"/>
        <v>871.9666666666667</v>
      </c>
    </row>
    <row r="13" spans="1:14" ht="11.25">
      <c r="A13" s="286">
        <f t="shared" si="2"/>
        <v>10</v>
      </c>
      <c r="B13" s="206" t="s">
        <v>217</v>
      </c>
      <c r="C13" s="80"/>
      <c r="D13" s="80">
        <v>336.6</v>
      </c>
      <c r="E13" s="80"/>
      <c r="F13" s="80"/>
      <c r="G13" s="205"/>
      <c r="H13" s="205"/>
      <c r="I13" s="205"/>
      <c r="J13" s="205"/>
      <c r="K13" s="205"/>
      <c r="L13" s="3">
        <f t="shared" si="0"/>
        <v>336.6</v>
      </c>
      <c r="M13" s="2">
        <f>L12-L13</f>
        <v>23.399999999999977</v>
      </c>
      <c r="N13" s="182">
        <f t="shared" si="4"/>
        <v>895.3666666666667</v>
      </c>
    </row>
    <row r="14" spans="1:14" ht="11.25">
      <c r="A14" s="286">
        <f t="shared" si="2"/>
        <v>11</v>
      </c>
      <c r="B14" s="184" t="s">
        <v>459</v>
      </c>
      <c r="C14" s="80"/>
      <c r="D14" s="128"/>
      <c r="E14" s="80"/>
      <c r="F14" s="127">
        <v>320</v>
      </c>
      <c r="G14" s="205"/>
      <c r="H14" s="205"/>
      <c r="I14" s="205"/>
      <c r="J14" s="205"/>
      <c r="K14" s="205"/>
      <c r="L14" s="3">
        <f t="shared" si="0"/>
        <v>320</v>
      </c>
      <c r="M14" s="2">
        <f t="shared" si="3"/>
        <v>16.600000000000023</v>
      </c>
      <c r="N14" s="182">
        <f t="shared" si="4"/>
        <v>911.9666666666667</v>
      </c>
    </row>
    <row r="15" spans="1:14" ht="11.25">
      <c r="A15" s="286">
        <f t="shared" si="2"/>
        <v>12</v>
      </c>
      <c r="B15" s="206" t="s">
        <v>135</v>
      </c>
      <c r="C15" s="80">
        <v>320</v>
      </c>
      <c r="D15" s="80"/>
      <c r="E15" s="80"/>
      <c r="F15" s="127"/>
      <c r="G15" s="205"/>
      <c r="H15" s="205"/>
      <c r="I15" s="205"/>
      <c r="J15" s="205"/>
      <c r="K15" s="205"/>
      <c r="L15" s="3">
        <f t="shared" si="0"/>
        <v>320</v>
      </c>
      <c r="M15" s="2">
        <f t="shared" si="3"/>
        <v>0</v>
      </c>
      <c r="N15" s="182">
        <f t="shared" si="4"/>
        <v>911.9666666666667</v>
      </c>
    </row>
    <row r="16" spans="1:14" ht="11.25">
      <c r="A16" s="286">
        <f t="shared" si="2"/>
        <v>13</v>
      </c>
      <c r="B16" s="206" t="s">
        <v>141</v>
      </c>
      <c r="C16" s="80"/>
      <c r="D16" s="128">
        <v>320</v>
      </c>
      <c r="E16" s="80"/>
      <c r="F16" s="127"/>
      <c r="G16" s="205"/>
      <c r="H16" s="205"/>
      <c r="I16" s="205"/>
      <c r="J16" s="205"/>
      <c r="K16" s="205"/>
      <c r="L16" s="3">
        <f t="shared" si="0"/>
        <v>320</v>
      </c>
      <c r="M16" s="2">
        <f t="shared" si="3"/>
        <v>0</v>
      </c>
      <c r="N16" s="182">
        <f t="shared" si="4"/>
        <v>911.9666666666667</v>
      </c>
    </row>
    <row r="17" spans="1:14" ht="11.25">
      <c r="A17" s="286">
        <f t="shared" si="2"/>
        <v>14</v>
      </c>
      <c r="B17" s="206" t="s">
        <v>218</v>
      </c>
      <c r="C17" s="80"/>
      <c r="D17" s="128">
        <v>313.18333333333334</v>
      </c>
      <c r="E17" s="80"/>
      <c r="F17" s="80"/>
      <c r="G17" s="205"/>
      <c r="H17" s="205"/>
      <c r="I17" s="205"/>
      <c r="J17" s="205"/>
      <c r="K17" s="205"/>
      <c r="L17" s="3">
        <f t="shared" si="0"/>
        <v>313.18333333333334</v>
      </c>
      <c r="M17" s="2">
        <f t="shared" si="3"/>
        <v>6.816666666666663</v>
      </c>
      <c r="N17" s="182">
        <f t="shared" si="4"/>
        <v>918.7833333333333</v>
      </c>
    </row>
    <row r="18" spans="1:14" ht="11.25">
      <c r="A18" s="286">
        <f t="shared" si="2"/>
        <v>15</v>
      </c>
      <c r="B18" s="208" t="s">
        <v>335</v>
      </c>
      <c r="C18" s="80"/>
      <c r="D18" s="128"/>
      <c r="E18" s="80">
        <v>299.2</v>
      </c>
      <c r="F18" s="127"/>
      <c r="G18" s="205"/>
      <c r="H18" s="205"/>
      <c r="I18" s="205"/>
      <c r="J18" s="205"/>
      <c r="K18" s="205"/>
      <c r="L18" s="3">
        <f t="shared" si="0"/>
        <v>299.2</v>
      </c>
      <c r="M18" s="2">
        <f aca="true" t="shared" si="5" ref="M18:M24">L17-L18</f>
        <v>13.983333333333348</v>
      </c>
      <c r="N18" s="182">
        <f aca="true" t="shared" si="6" ref="N18:N24">$L$4-L18</f>
        <v>932.7666666666667</v>
      </c>
    </row>
    <row r="19" spans="1:14" ht="11.25">
      <c r="A19" s="286">
        <f t="shared" si="2"/>
        <v>16</v>
      </c>
      <c r="B19" s="126" t="s">
        <v>804</v>
      </c>
      <c r="C19" s="80"/>
      <c r="D19" s="128"/>
      <c r="E19" s="80"/>
      <c r="F19" s="127"/>
      <c r="G19" s="205"/>
      <c r="H19" s="205"/>
      <c r="I19" s="205"/>
      <c r="J19" s="205">
        <v>291.9</v>
      </c>
      <c r="K19" s="205"/>
      <c r="L19" s="3">
        <f t="shared" si="0"/>
        <v>291.9</v>
      </c>
      <c r="M19" s="2">
        <f t="shared" si="5"/>
        <v>7.300000000000011</v>
      </c>
      <c r="N19" s="182">
        <f t="shared" si="6"/>
        <v>940.0666666666667</v>
      </c>
    </row>
    <row r="20" spans="1:14" ht="11.25">
      <c r="A20" s="286">
        <f t="shared" si="2"/>
        <v>17</v>
      </c>
      <c r="B20" s="206" t="s">
        <v>805</v>
      </c>
      <c r="C20" s="80"/>
      <c r="D20" s="128"/>
      <c r="E20" s="80"/>
      <c r="F20" s="127"/>
      <c r="G20" s="205"/>
      <c r="H20" s="205"/>
      <c r="I20" s="205"/>
      <c r="J20" s="205">
        <v>261.7</v>
      </c>
      <c r="K20" s="205"/>
      <c r="L20" s="3">
        <f t="shared" si="0"/>
        <v>261.7</v>
      </c>
      <c r="M20" s="2">
        <f t="shared" si="5"/>
        <v>30.19999999999999</v>
      </c>
      <c r="N20" s="182">
        <f t="shared" si="6"/>
        <v>970.2666666666667</v>
      </c>
    </row>
    <row r="21" spans="1:14" ht="11.25">
      <c r="A21" s="286">
        <f t="shared" si="2"/>
        <v>18</v>
      </c>
      <c r="B21" s="2" t="s">
        <v>604</v>
      </c>
      <c r="C21" s="80"/>
      <c r="D21" s="128"/>
      <c r="E21" s="80"/>
      <c r="F21" s="127"/>
      <c r="G21" s="2">
        <v>258.3666666666667</v>
      </c>
      <c r="H21" s="205"/>
      <c r="I21" s="205"/>
      <c r="J21" s="205"/>
      <c r="K21" s="205"/>
      <c r="L21" s="3">
        <f t="shared" si="0"/>
        <v>258.3666666666667</v>
      </c>
      <c r="M21" s="2">
        <f t="shared" si="5"/>
        <v>3.3333333333333144</v>
      </c>
      <c r="N21" s="182">
        <f t="shared" si="6"/>
        <v>973.6</v>
      </c>
    </row>
    <row r="22" spans="1:14" ht="11.25">
      <c r="A22" s="286">
        <f t="shared" si="2"/>
        <v>19</v>
      </c>
      <c r="B22" s="2" t="s">
        <v>544</v>
      </c>
      <c r="C22" s="80"/>
      <c r="D22" s="128"/>
      <c r="E22" s="80"/>
      <c r="F22" s="127"/>
      <c r="G22" s="2">
        <v>248.86666666666667</v>
      </c>
      <c r="H22" s="205"/>
      <c r="I22" s="205"/>
      <c r="J22" s="205"/>
      <c r="K22" s="205"/>
      <c r="L22" s="3">
        <f t="shared" si="0"/>
        <v>248.86666666666667</v>
      </c>
      <c r="M22" s="2">
        <f t="shared" si="5"/>
        <v>9.5</v>
      </c>
      <c r="N22" s="182">
        <f t="shared" si="6"/>
        <v>983.1</v>
      </c>
    </row>
    <row r="23" spans="1:14" ht="11.25">
      <c r="A23" s="286">
        <f t="shared" si="2"/>
        <v>20</v>
      </c>
      <c r="B23" s="206" t="s">
        <v>341</v>
      </c>
      <c r="C23" s="80"/>
      <c r="D23" s="128"/>
      <c r="E23" s="80"/>
      <c r="F23" s="127"/>
      <c r="G23" s="205"/>
      <c r="H23" s="205"/>
      <c r="I23" s="205"/>
      <c r="J23" s="205">
        <v>214.3</v>
      </c>
      <c r="K23" s="205"/>
      <c r="L23" s="3">
        <f t="shared" si="0"/>
        <v>214.3</v>
      </c>
      <c r="M23" s="2">
        <f t="shared" si="5"/>
        <v>34.56666666666666</v>
      </c>
      <c r="N23" s="182">
        <f t="shared" si="6"/>
        <v>1017.6666666666667</v>
      </c>
    </row>
    <row r="24" spans="1:14" ht="11.25">
      <c r="A24" s="286">
        <f t="shared" si="2"/>
        <v>21</v>
      </c>
      <c r="B24" s="206" t="s">
        <v>220</v>
      </c>
      <c r="C24" s="80"/>
      <c r="D24" s="128">
        <v>214.23333333333335</v>
      </c>
      <c r="E24" s="80"/>
      <c r="F24" s="127"/>
      <c r="G24" s="205"/>
      <c r="H24" s="2"/>
      <c r="I24" s="205"/>
      <c r="J24" s="205"/>
      <c r="K24" s="205"/>
      <c r="L24" s="3">
        <f t="shared" si="0"/>
        <v>214.23333333333335</v>
      </c>
      <c r="M24" s="2">
        <f t="shared" si="5"/>
        <v>0.06666666666666288</v>
      </c>
      <c r="N24" s="182">
        <f t="shared" si="6"/>
        <v>1017.7333333333333</v>
      </c>
    </row>
    <row r="25" spans="1:14" ht="11.25">
      <c r="A25" s="286">
        <f t="shared" si="2"/>
        <v>22</v>
      </c>
      <c r="B25" s="206" t="s">
        <v>178</v>
      </c>
      <c r="C25" s="80"/>
      <c r="D25" s="128">
        <v>208.85</v>
      </c>
      <c r="E25" s="80"/>
      <c r="F25" s="127"/>
      <c r="G25" s="205"/>
      <c r="H25" s="205"/>
      <c r="I25" s="205"/>
      <c r="J25" s="205"/>
      <c r="K25" s="205"/>
      <c r="L25" s="3">
        <f t="shared" si="0"/>
        <v>208.85</v>
      </c>
      <c r="M25" s="2">
        <f>L24-L25</f>
        <v>5.383333333333354</v>
      </c>
      <c r="N25" s="182">
        <f>$L$4-L25</f>
        <v>1023.1166666666667</v>
      </c>
    </row>
    <row r="26" spans="1:14" ht="11.25">
      <c r="A26" s="286">
        <f t="shared" si="2"/>
        <v>23</v>
      </c>
      <c r="B26" s="2" t="s">
        <v>454</v>
      </c>
      <c r="C26" s="80"/>
      <c r="D26" s="128"/>
      <c r="E26" s="80"/>
      <c r="F26" s="127"/>
      <c r="G26" s="2">
        <v>189.3833333333333</v>
      </c>
      <c r="H26" s="205"/>
      <c r="I26" s="205"/>
      <c r="J26" s="205"/>
      <c r="K26" s="205"/>
      <c r="L26" s="3">
        <f t="shared" si="0"/>
        <v>189.3833333333333</v>
      </c>
      <c r="M26" s="2">
        <f>L25-L26</f>
        <v>19.466666666666697</v>
      </c>
      <c r="N26" s="182">
        <f>$L$4-L26</f>
        <v>1042.5833333333335</v>
      </c>
    </row>
    <row r="27" spans="1:14" ht="11.25">
      <c r="A27" s="286">
        <f t="shared" si="2"/>
        <v>24</v>
      </c>
      <c r="B27" s="206" t="s">
        <v>221</v>
      </c>
      <c r="C27" s="80"/>
      <c r="D27" s="128">
        <v>182.78333333333333</v>
      </c>
      <c r="E27" s="80"/>
      <c r="F27" s="127"/>
      <c r="G27" s="205"/>
      <c r="H27" s="205"/>
      <c r="I27" s="205"/>
      <c r="J27" s="205"/>
      <c r="K27" s="205"/>
      <c r="L27" s="3">
        <f t="shared" si="0"/>
        <v>182.78333333333333</v>
      </c>
      <c r="M27" s="2">
        <f>L26-L27</f>
        <v>6.599999999999966</v>
      </c>
      <c r="N27" s="182">
        <f>$L$4-L27</f>
        <v>1049.1833333333334</v>
      </c>
    </row>
    <row r="28" spans="1:14" ht="11.25">
      <c r="A28" s="286">
        <f t="shared" si="2"/>
        <v>25</v>
      </c>
      <c r="B28" s="126" t="s">
        <v>105</v>
      </c>
      <c r="C28" s="80"/>
      <c r="D28" s="128"/>
      <c r="E28" s="80"/>
      <c r="F28" s="127"/>
      <c r="G28" s="205"/>
      <c r="H28" s="205"/>
      <c r="I28" s="205"/>
      <c r="J28" s="205">
        <v>181.9</v>
      </c>
      <c r="K28" s="205"/>
      <c r="L28" s="3">
        <f t="shared" si="0"/>
        <v>181.9</v>
      </c>
      <c r="M28" s="2">
        <f>L27-L28</f>
        <v>0.8833333333333258</v>
      </c>
      <c r="N28" s="182">
        <f>$L$4-L28</f>
        <v>1050.0666666666666</v>
      </c>
    </row>
    <row r="29" spans="1:14" ht="11.25">
      <c r="A29" s="286">
        <f t="shared" si="2"/>
        <v>26</v>
      </c>
      <c r="B29" s="126" t="s">
        <v>604</v>
      </c>
      <c r="C29" s="80"/>
      <c r="D29" s="128"/>
      <c r="E29" s="80"/>
      <c r="F29" s="127"/>
      <c r="G29" s="205"/>
      <c r="H29" s="205"/>
      <c r="I29" s="205"/>
      <c r="J29" s="205">
        <v>153.8</v>
      </c>
      <c r="K29" s="205"/>
      <c r="L29" s="3">
        <f t="shared" si="0"/>
        <v>153.8</v>
      </c>
      <c r="M29" s="2">
        <f>L28-L29</f>
        <v>28.099999999999994</v>
      </c>
      <c r="N29" s="182">
        <f>$L$4-L29</f>
        <v>1078.1666666666667</v>
      </c>
    </row>
    <row r="30" spans="1:14" ht="11.25">
      <c r="A30" s="203"/>
      <c r="B30" s="204" t="s">
        <v>210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"/>
      <c r="N30" s="182"/>
    </row>
    <row r="31" spans="1:14" ht="11.25">
      <c r="A31" s="286">
        <v>1</v>
      </c>
      <c r="B31" s="184" t="s">
        <v>463</v>
      </c>
      <c r="C31" s="80">
        <v>315</v>
      </c>
      <c r="D31" s="128">
        <v>297.0833333333333</v>
      </c>
      <c r="E31" s="80"/>
      <c r="F31" s="2">
        <v>315</v>
      </c>
      <c r="G31" s="2"/>
      <c r="H31" s="2"/>
      <c r="I31" s="205"/>
      <c r="J31" s="205">
        <v>310.4</v>
      </c>
      <c r="K31" s="205"/>
      <c r="L31" s="3">
        <f aca="true" t="shared" si="7" ref="L31:L39">SUM(C31:K31)</f>
        <v>1237.4833333333331</v>
      </c>
      <c r="M31" s="2"/>
      <c r="N31" s="182"/>
    </row>
    <row r="32" spans="1:14" ht="11.25">
      <c r="A32" s="286">
        <f aca="true" t="shared" si="8" ref="A32:A37">A31+1</f>
        <v>2</v>
      </c>
      <c r="B32" s="184" t="s">
        <v>459</v>
      </c>
      <c r="C32" s="80"/>
      <c r="D32" s="80">
        <v>320</v>
      </c>
      <c r="E32" s="80">
        <v>320</v>
      </c>
      <c r="F32" s="2"/>
      <c r="G32" s="2"/>
      <c r="H32" s="2"/>
      <c r="I32" s="205"/>
      <c r="J32" s="205"/>
      <c r="K32" s="205"/>
      <c r="L32" s="3">
        <f t="shared" si="7"/>
        <v>640</v>
      </c>
      <c r="M32" s="2">
        <f aca="true" t="shared" si="9" ref="M32:M37">L31-L32</f>
        <v>597.4833333333331</v>
      </c>
      <c r="N32" s="182">
        <f aca="true" t="shared" si="10" ref="N32:N37">$L$31-L32</f>
        <v>597.4833333333331</v>
      </c>
    </row>
    <row r="33" spans="1:14" ht="11.25">
      <c r="A33" s="286">
        <f t="shared" si="8"/>
        <v>3</v>
      </c>
      <c r="B33" s="184" t="s">
        <v>464</v>
      </c>
      <c r="C33" s="80"/>
      <c r="D33" s="80"/>
      <c r="E33" s="80">
        <v>257.5</v>
      </c>
      <c r="F33" s="2">
        <v>299.83333333333326</v>
      </c>
      <c r="G33" s="2"/>
      <c r="H33" s="2"/>
      <c r="I33" s="205"/>
      <c r="J33" s="205"/>
      <c r="K33" s="205"/>
      <c r="L33" s="3">
        <f t="shared" si="7"/>
        <v>557.3333333333333</v>
      </c>
      <c r="M33" s="2">
        <f t="shared" si="9"/>
        <v>82.66666666666674</v>
      </c>
      <c r="N33" s="182">
        <f t="shared" si="10"/>
        <v>680.1499999999999</v>
      </c>
    </row>
    <row r="34" spans="1:14" ht="11.25">
      <c r="A34" s="286">
        <f t="shared" si="8"/>
        <v>4</v>
      </c>
      <c r="B34" s="206" t="s">
        <v>138</v>
      </c>
      <c r="C34" s="80">
        <v>320</v>
      </c>
      <c r="D34" s="80"/>
      <c r="E34" s="80"/>
      <c r="F34" s="2"/>
      <c r="G34" s="2"/>
      <c r="H34" s="2"/>
      <c r="I34" s="2"/>
      <c r="J34" s="2"/>
      <c r="K34" s="2"/>
      <c r="L34" s="3">
        <f t="shared" si="7"/>
        <v>320</v>
      </c>
      <c r="M34" s="2">
        <f t="shared" si="9"/>
        <v>237.33333333333326</v>
      </c>
      <c r="N34" s="182">
        <f t="shared" si="10"/>
        <v>917.4833333333331</v>
      </c>
    </row>
    <row r="35" spans="1:14" ht="11.25">
      <c r="A35" s="286">
        <f t="shared" si="8"/>
        <v>5</v>
      </c>
      <c r="B35" s="184" t="s">
        <v>462</v>
      </c>
      <c r="C35" s="80"/>
      <c r="D35" s="80"/>
      <c r="E35" s="80"/>
      <c r="F35" s="2">
        <v>320</v>
      </c>
      <c r="G35" s="2"/>
      <c r="H35" s="2"/>
      <c r="I35" s="205"/>
      <c r="J35" s="205"/>
      <c r="K35" s="205"/>
      <c r="L35" s="3">
        <f t="shared" si="7"/>
        <v>320</v>
      </c>
      <c r="M35" s="2">
        <f t="shared" si="9"/>
        <v>0</v>
      </c>
      <c r="N35" s="182">
        <f t="shared" si="10"/>
        <v>917.4833333333331</v>
      </c>
    </row>
    <row r="36" spans="1:14" ht="11.25">
      <c r="A36" s="286">
        <f t="shared" si="8"/>
        <v>6</v>
      </c>
      <c r="B36" s="2" t="s">
        <v>452</v>
      </c>
      <c r="C36" s="80"/>
      <c r="D36" s="80"/>
      <c r="E36" s="80"/>
      <c r="F36" s="2">
        <v>320</v>
      </c>
      <c r="G36" s="2"/>
      <c r="H36" s="2"/>
      <c r="I36" s="205"/>
      <c r="J36" s="205"/>
      <c r="K36" s="205"/>
      <c r="L36" s="3">
        <f t="shared" si="7"/>
        <v>320</v>
      </c>
      <c r="M36" s="2">
        <f t="shared" si="9"/>
        <v>0</v>
      </c>
      <c r="N36" s="182">
        <f t="shared" si="10"/>
        <v>917.4833333333331</v>
      </c>
    </row>
    <row r="37" spans="1:14" ht="11.25">
      <c r="A37" s="286">
        <f t="shared" si="8"/>
        <v>7</v>
      </c>
      <c r="B37" s="248" t="s">
        <v>808</v>
      </c>
      <c r="C37" s="80"/>
      <c r="D37" s="80"/>
      <c r="E37" s="80"/>
      <c r="F37" s="2"/>
      <c r="G37" s="2"/>
      <c r="H37" s="2"/>
      <c r="I37" s="2"/>
      <c r="J37" s="2">
        <v>320</v>
      </c>
      <c r="K37" s="2"/>
      <c r="L37" s="3">
        <f t="shared" si="7"/>
        <v>320</v>
      </c>
      <c r="M37" s="2">
        <f t="shared" si="9"/>
        <v>0</v>
      </c>
      <c r="N37" s="182">
        <f t="shared" si="10"/>
        <v>917.4833333333331</v>
      </c>
    </row>
    <row r="38" spans="1:14" ht="11.25">
      <c r="A38" s="286">
        <v>8</v>
      </c>
      <c r="B38" s="184" t="s">
        <v>465</v>
      </c>
      <c r="C38" s="80"/>
      <c r="D38" s="80"/>
      <c r="E38" s="80"/>
      <c r="F38" s="2">
        <v>294.75</v>
      </c>
      <c r="G38" s="2"/>
      <c r="H38" s="2"/>
      <c r="I38" s="205"/>
      <c r="J38" s="205"/>
      <c r="K38" s="205"/>
      <c r="L38" s="3">
        <f t="shared" si="7"/>
        <v>294.75</v>
      </c>
      <c r="M38" s="2">
        <f>L37-L38</f>
        <v>25.25</v>
      </c>
      <c r="N38" s="182">
        <f>$L$31-L38</f>
        <v>942.7333333333331</v>
      </c>
    </row>
    <row r="39" spans="1:14" ht="11.25">
      <c r="A39" s="286">
        <v>9</v>
      </c>
      <c r="B39" s="78" t="s">
        <v>343</v>
      </c>
      <c r="C39" s="80"/>
      <c r="D39" s="80"/>
      <c r="E39" s="80"/>
      <c r="F39" s="2"/>
      <c r="G39" s="2"/>
      <c r="H39" s="2"/>
      <c r="I39" s="2"/>
      <c r="J39" s="2">
        <v>281.8</v>
      </c>
      <c r="K39" s="2"/>
      <c r="L39" s="3">
        <f t="shared" si="7"/>
        <v>281.8</v>
      </c>
      <c r="M39" s="2">
        <f>L38-L39</f>
        <v>12.949999999999989</v>
      </c>
      <c r="N39" s="182">
        <f>$L$31-L39</f>
        <v>955.6833333333332</v>
      </c>
    </row>
    <row r="40" spans="1:14" ht="11.25">
      <c r="A40" s="298" t="s">
        <v>23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"/>
      <c r="N40" s="182"/>
    </row>
    <row r="41" spans="1:14" ht="11.25">
      <c r="A41" s="209">
        <v>1</v>
      </c>
      <c r="B41" s="184" t="s">
        <v>475</v>
      </c>
      <c r="C41" s="127"/>
      <c r="D41" s="80"/>
      <c r="E41" s="80"/>
      <c r="F41" s="205">
        <v>80</v>
      </c>
      <c r="G41" s="2">
        <v>280</v>
      </c>
      <c r="H41" s="205">
        <v>240.4</v>
      </c>
      <c r="I41" s="205">
        <v>233.8</v>
      </c>
      <c r="J41" s="205">
        <v>251.7</v>
      </c>
      <c r="K41" s="205">
        <v>280</v>
      </c>
      <c r="L41" s="3">
        <f aca="true" t="shared" si="11" ref="L41:L72">SUM(C41:K41)</f>
        <v>1365.9</v>
      </c>
      <c r="M41" s="2"/>
      <c r="N41" s="182"/>
    </row>
    <row r="42" spans="1:14" ht="11.25">
      <c r="A42" s="209">
        <f>A41+1</f>
        <v>2</v>
      </c>
      <c r="B42" s="184" t="s">
        <v>466</v>
      </c>
      <c r="C42" s="127">
        <v>128.55</v>
      </c>
      <c r="D42" s="128">
        <v>252.9</v>
      </c>
      <c r="E42" s="80">
        <v>290.9</v>
      </c>
      <c r="F42" s="2">
        <v>98.38333333333333</v>
      </c>
      <c r="G42" s="205"/>
      <c r="H42" s="205"/>
      <c r="I42" s="205">
        <v>240.4</v>
      </c>
      <c r="J42" s="205">
        <v>191.5</v>
      </c>
      <c r="K42" s="205"/>
      <c r="L42" s="3">
        <f t="shared" si="11"/>
        <v>1202.6333333333332</v>
      </c>
      <c r="M42" s="2">
        <f aca="true" t="shared" si="12" ref="M42:M73">L41-L42</f>
        <v>163.26666666666688</v>
      </c>
      <c r="N42" s="182">
        <f aca="true" t="shared" si="13" ref="N42:N73">$L$41-L42</f>
        <v>163.26666666666688</v>
      </c>
    </row>
    <row r="43" spans="1:14" ht="11.25">
      <c r="A43" s="209">
        <f>A42+1</f>
        <v>3</v>
      </c>
      <c r="B43" s="184" t="s">
        <v>468</v>
      </c>
      <c r="C43" s="127"/>
      <c r="D43" s="80"/>
      <c r="E43" s="80">
        <v>296</v>
      </c>
      <c r="F43" s="205">
        <v>225.18333333333334</v>
      </c>
      <c r="G43" s="205"/>
      <c r="H43" s="205">
        <v>131.9</v>
      </c>
      <c r="I43" s="205">
        <v>255.1</v>
      </c>
      <c r="J43" s="205">
        <v>290</v>
      </c>
      <c r="K43" s="205"/>
      <c r="L43" s="3">
        <f t="shared" si="11"/>
        <v>1198.1833333333334</v>
      </c>
      <c r="M43" s="2">
        <f t="shared" si="12"/>
        <v>4.449999999999818</v>
      </c>
      <c r="N43" s="182">
        <f t="shared" si="13"/>
        <v>167.7166666666667</v>
      </c>
    </row>
    <row r="44" spans="1:14" ht="11.25">
      <c r="A44" s="209">
        <f>A43+1</f>
        <v>4</v>
      </c>
      <c r="B44" s="184" t="s">
        <v>472</v>
      </c>
      <c r="C44" s="127"/>
      <c r="D44" s="80"/>
      <c r="E44" s="80">
        <v>199.8666666666667</v>
      </c>
      <c r="F44" s="205">
        <v>131.43333333333334</v>
      </c>
      <c r="G44" s="2">
        <v>267.46666666666664</v>
      </c>
      <c r="H44" s="205"/>
      <c r="I44" s="205">
        <v>280</v>
      </c>
      <c r="J44" s="205"/>
      <c r="K44" s="205"/>
      <c r="L44" s="3">
        <f t="shared" si="11"/>
        <v>878.7666666666667</v>
      </c>
      <c r="M44" s="2">
        <f t="shared" si="12"/>
        <v>319.41666666666674</v>
      </c>
      <c r="N44" s="182">
        <f t="shared" si="13"/>
        <v>487.13333333333344</v>
      </c>
    </row>
    <row r="45" spans="1:14" ht="11.25">
      <c r="A45" s="209">
        <f>A44+1</f>
        <v>5</v>
      </c>
      <c r="B45" s="184" t="s">
        <v>474</v>
      </c>
      <c r="C45" s="127"/>
      <c r="D45" s="80"/>
      <c r="E45" s="80"/>
      <c r="F45" s="205">
        <v>80</v>
      </c>
      <c r="G45" s="2">
        <v>261.2</v>
      </c>
      <c r="H45" s="205">
        <v>266.3</v>
      </c>
      <c r="I45" s="205"/>
      <c r="J45" s="205">
        <v>233.8</v>
      </c>
      <c r="K45" s="205"/>
      <c r="L45" s="3">
        <f t="shared" si="11"/>
        <v>841.3</v>
      </c>
      <c r="M45" s="2">
        <f t="shared" si="12"/>
        <v>37.4666666666667</v>
      </c>
      <c r="N45" s="182">
        <f t="shared" si="13"/>
        <v>524.6000000000001</v>
      </c>
    </row>
    <row r="46" spans="1:14" ht="11.25">
      <c r="A46" s="209">
        <f aca="true" t="shared" si="14" ref="A46:A78">A45+1</f>
        <v>6</v>
      </c>
      <c r="B46" s="184" t="s">
        <v>467</v>
      </c>
      <c r="C46" s="127"/>
      <c r="D46" s="80"/>
      <c r="E46" s="80">
        <v>253</v>
      </c>
      <c r="F46" s="205">
        <v>227.09999999999994</v>
      </c>
      <c r="G46" s="205"/>
      <c r="H46" s="205">
        <v>280</v>
      </c>
      <c r="I46" s="205"/>
      <c r="J46" s="205"/>
      <c r="K46" s="205"/>
      <c r="L46" s="3">
        <f t="shared" si="11"/>
        <v>760.0999999999999</v>
      </c>
      <c r="M46" s="2">
        <f t="shared" si="12"/>
        <v>81.20000000000005</v>
      </c>
      <c r="N46" s="182">
        <f t="shared" si="13"/>
        <v>605.8000000000002</v>
      </c>
    </row>
    <row r="47" spans="1:14" ht="11.25">
      <c r="A47" s="209">
        <f t="shared" si="14"/>
        <v>7</v>
      </c>
      <c r="B47" s="207" t="s">
        <v>60</v>
      </c>
      <c r="C47" s="127"/>
      <c r="D47" s="80"/>
      <c r="E47" s="80">
        <v>149.61666666666667</v>
      </c>
      <c r="F47" s="205">
        <v>296</v>
      </c>
      <c r="G47" s="205"/>
      <c r="H47" s="205"/>
      <c r="I47" s="205"/>
      <c r="J47" s="205">
        <v>99.3</v>
      </c>
      <c r="K47" s="205">
        <v>203.2</v>
      </c>
      <c r="L47" s="3">
        <f t="shared" si="11"/>
        <v>748.1166666666666</v>
      </c>
      <c r="M47" s="2">
        <f t="shared" si="12"/>
        <v>11.983333333333348</v>
      </c>
      <c r="N47" s="182">
        <f t="shared" si="13"/>
        <v>617.7833333333335</v>
      </c>
    </row>
    <row r="48" spans="1:14" ht="11.25">
      <c r="A48" s="209">
        <f t="shared" si="14"/>
        <v>8</v>
      </c>
      <c r="B48" s="207" t="s">
        <v>340</v>
      </c>
      <c r="C48" s="127">
        <v>260.1166666666667</v>
      </c>
      <c r="D48" s="80"/>
      <c r="E48" s="80">
        <v>209.21666666666667</v>
      </c>
      <c r="F48" s="205"/>
      <c r="G48" s="205"/>
      <c r="H48" s="205"/>
      <c r="I48" s="205">
        <v>189.3</v>
      </c>
      <c r="J48" s="205"/>
      <c r="K48" s="205"/>
      <c r="L48" s="3">
        <f t="shared" si="11"/>
        <v>658.6333333333334</v>
      </c>
      <c r="M48" s="2">
        <f t="shared" si="12"/>
        <v>89.48333333333312</v>
      </c>
      <c r="N48" s="182">
        <f t="shared" si="13"/>
        <v>707.2666666666667</v>
      </c>
    </row>
    <row r="49" spans="1:14" ht="11.25">
      <c r="A49" s="209">
        <f t="shared" si="14"/>
        <v>9</v>
      </c>
      <c r="B49" s="206" t="s">
        <v>135</v>
      </c>
      <c r="C49" s="127"/>
      <c r="D49" s="128">
        <v>287.3333333333333</v>
      </c>
      <c r="E49" s="80"/>
      <c r="F49" s="205">
        <v>280.6166666666667</v>
      </c>
      <c r="G49" s="205"/>
      <c r="H49" s="205"/>
      <c r="I49" s="205"/>
      <c r="J49" s="205"/>
      <c r="K49" s="205"/>
      <c r="L49" s="3">
        <f t="shared" si="11"/>
        <v>567.95</v>
      </c>
      <c r="M49" s="2">
        <f t="shared" si="12"/>
        <v>90.6833333333334</v>
      </c>
      <c r="N49" s="182">
        <f t="shared" si="13"/>
        <v>797.95</v>
      </c>
    </row>
    <row r="50" spans="1:14" ht="11.25">
      <c r="A50" s="209">
        <f t="shared" si="14"/>
        <v>10</v>
      </c>
      <c r="B50" s="206" t="s">
        <v>222</v>
      </c>
      <c r="C50" s="127"/>
      <c r="D50" s="128">
        <v>296</v>
      </c>
      <c r="E50" s="80"/>
      <c r="F50" s="205"/>
      <c r="G50" s="205"/>
      <c r="H50" s="205"/>
      <c r="I50" s="205"/>
      <c r="J50" s="205">
        <v>258.7</v>
      </c>
      <c r="K50" s="205"/>
      <c r="L50" s="3">
        <f t="shared" si="11"/>
        <v>554.7</v>
      </c>
      <c r="M50" s="2">
        <f t="shared" si="12"/>
        <v>13.25</v>
      </c>
      <c r="N50" s="182">
        <f t="shared" si="13"/>
        <v>811.2</v>
      </c>
    </row>
    <row r="51" spans="1:14" ht="11.25">
      <c r="A51" s="209">
        <f t="shared" si="14"/>
        <v>11</v>
      </c>
      <c r="B51" s="207" t="s">
        <v>342</v>
      </c>
      <c r="C51" s="127"/>
      <c r="D51" s="128">
        <v>242.91666666666666</v>
      </c>
      <c r="E51" s="80">
        <v>176.54999999999998</v>
      </c>
      <c r="F51" s="205">
        <v>103.53333333333333</v>
      </c>
      <c r="G51" s="205"/>
      <c r="H51" s="205"/>
      <c r="I51" s="205"/>
      <c r="J51" s="205"/>
      <c r="K51" s="205"/>
      <c r="L51" s="3">
        <f t="shared" si="11"/>
        <v>523</v>
      </c>
      <c r="M51" s="2">
        <f t="shared" si="12"/>
        <v>31.700000000000045</v>
      </c>
      <c r="N51" s="182">
        <f t="shared" si="13"/>
        <v>842.9000000000001</v>
      </c>
    </row>
    <row r="52" spans="1:14" ht="11.25">
      <c r="A52" s="209">
        <f t="shared" si="14"/>
        <v>12</v>
      </c>
      <c r="B52" s="2" t="s">
        <v>31</v>
      </c>
      <c r="C52" s="127"/>
      <c r="D52" s="80"/>
      <c r="E52" s="80"/>
      <c r="F52" s="205">
        <v>96</v>
      </c>
      <c r="G52" s="2">
        <v>98.23333333333333</v>
      </c>
      <c r="H52" s="205">
        <v>136.9</v>
      </c>
      <c r="I52" s="205"/>
      <c r="J52" s="205">
        <v>180.5</v>
      </c>
      <c r="K52" s="205"/>
      <c r="L52" s="3">
        <f t="shared" si="11"/>
        <v>511.6333333333333</v>
      </c>
      <c r="M52" s="2">
        <f t="shared" si="12"/>
        <v>11.366666666666674</v>
      </c>
      <c r="N52" s="182">
        <f t="shared" si="13"/>
        <v>854.2666666666668</v>
      </c>
    </row>
    <row r="53" spans="1:14" ht="11.25">
      <c r="A53" s="209">
        <f t="shared" si="14"/>
        <v>13</v>
      </c>
      <c r="B53" s="2" t="s">
        <v>609</v>
      </c>
      <c r="C53" s="127"/>
      <c r="D53" s="80"/>
      <c r="E53" s="80"/>
      <c r="F53" s="205"/>
      <c r="G53" s="2">
        <v>280</v>
      </c>
      <c r="H53" s="205"/>
      <c r="I53" s="205">
        <v>225.1</v>
      </c>
      <c r="J53" s="205"/>
      <c r="K53" s="205"/>
      <c r="L53" s="3">
        <f t="shared" si="11"/>
        <v>505.1</v>
      </c>
      <c r="M53" s="2">
        <f t="shared" si="12"/>
        <v>6.533333333333303</v>
      </c>
      <c r="N53" s="182">
        <f t="shared" si="13"/>
        <v>860.8000000000001</v>
      </c>
    </row>
    <row r="54" spans="1:14" ht="11.25">
      <c r="A54" s="209">
        <f t="shared" si="14"/>
        <v>14</v>
      </c>
      <c r="B54" s="206" t="s">
        <v>206</v>
      </c>
      <c r="C54" s="127">
        <v>254.31666666666666</v>
      </c>
      <c r="D54" s="80"/>
      <c r="E54" s="80"/>
      <c r="F54" s="205"/>
      <c r="G54" s="205"/>
      <c r="H54" s="205"/>
      <c r="I54" s="205">
        <v>245.6</v>
      </c>
      <c r="J54" s="205"/>
      <c r="K54" s="205"/>
      <c r="L54" s="3">
        <f t="shared" si="11"/>
        <v>499.91666666666663</v>
      </c>
      <c r="M54" s="2">
        <f t="shared" si="12"/>
        <v>5.183333333333394</v>
      </c>
      <c r="N54" s="182">
        <f t="shared" si="13"/>
        <v>865.9833333333335</v>
      </c>
    </row>
    <row r="55" spans="1:14" ht="11.25">
      <c r="A55" s="209">
        <f t="shared" si="14"/>
        <v>15</v>
      </c>
      <c r="B55" s="83" t="s">
        <v>810</v>
      </c>
      <c r="C55" s="80"/>
      <c r="D55" s="128"/>
      <c r="E55" s="80"/>
      <c r="F55" s="205"/>
      <c r="G55" s="205"/>
      <c r="H55" s="205"/>
      <c r="I55" s="205"/>
      <c r="J55" s="205">
        <v>280</v>
      </c>
      <c r="K55" s="205">
        <v>218.7</v>
      </c>
      <c r="L55" s="3">
        <f t="shared" si="11"/>
        <v>498.7</v>
      </c>
      <c r="M55" s="2">
        <f t="shared" si="12"/>
        <v>1.2166666666666401</v>
      </c>
      <c r="N55" s="182">
        <f t="shared" si="13"/>
        <v>867.2</v>
      </c>
    </row>
    <row r="56" spans="1:14" ht="11.25">
      <c r="A56" s="209">
        <f t="shared" si="14"/>
        <v>16</v>
      </c>
      <c r="B56" s="207" t="s">
        <v>336</v>
      </c>
      <c r="C56" s="127"/>
      <c r="D56" s="80"/>
      <c r="E56" s="80">
        <v>268.8833333333333</v>
      </c>
      <c r="F56" s="205"/>
      <c r="G56" s="205"/>
      <c r="H56" s="205"/>
      <c r="I56" s="205">
        <v>212</v>
      </c>
      <c r="J56" s="205"/>
      <c r="K56" s="205"/>
      <c r="L56" s="3">
        <f t="shared" si="11"/>
        <v>480.8833333333333</v>
      </c>
      <c r="M56" s="2">
        <f t="shared" si="12"/>
        <v>17.816666666666663</v>
      </c>
      <c r="N56" s="182">
        <f t="shared" si="13"/>
        <v>885.0166666666668</v>
      </c>
    </row>
    <row r="57" spans="1:14" ht="11.25">
      <c r="A57" s="209">
        <f t="shared" si="14"/>
        <v>17</v>
      </c>
      <c r="B57" s="206" t="s">
        <v>17</v>
      </c>
      <c r="C57" s="127"/>
      <c r="D57" s="128">
        <v>261.53333333333336</v>
      </c>
      <c r="E57" s="80"/>
      <c r="F57" s="205"/>
      <c r="G57" s="205"/>
      <c r="H57" s="205"/>
      <c r="I57" s="205"/>
      <c r="J57" s="205"/>
      <c r="K57" s="205">
        <v>198.1</v>
      </c>
      <c r="L57" s="3">
        <f t="shared" si="11"/>
        <v>459.6333333333333</v>
      </c>
      <c r="M57" s="2">
        <f t="shared" si="12"/>
        <v>21.25</v>
      </c>
      <c r="N57" s="182">
        <f t="shared" si="13"/>
        <v>906.2666666666668</v>
      </c>
    </row>
    <row r="58" spans="1:14" ht="11.25">
      <c r="A58" s="209">
        <f t="shared" si="14"/>
        <v>18</v>
      </c>
      <c r="B58" s="184" t="s">
        <v>476</v>
      </c>
      <c r="C58" s="127"/>
      <c r="D58" s="80"/>
      <c r="E58" s="80"/>
      <c r="F58" s="205">
        <v>80</v>
      </c>
      <c r="G58" s="2">
        <v>94.83333333333334</v>
      </c>
      <c r="H58" s="205"/>
      <c r="I58" s="205"/>
      <c r="J58" s="205">
        <v>277.7</v>
      </c>
      <c r="K58" s="205"/>
      <c r="L58" s="3">
        <f t="shared" si="11"/>
        <v>452.5333333333333</v>
      </c>
      <c r="M58" s="2">
        <f t="shared" si="12"/>
        <v>7.100000000000023</v>
      </c>
      <c r="N58" s="182">
        <f t="shared" si="13"/>
        <v>913.3666666666668</v>
      </c>
    </row>
    <row r="59" spans="1:14" ht="11.25">
      <c r="A59" s="209">
        <f t="shared" si="14"/>
        <v>19</v>
      </c>
      <c r="B59" s="206" t="s">
        <v>223</v>
      </c>
      <c r="C59" s="127"/>
      <c r="D59" s="128">
        <v>280</v>
      </c>
      <c r="E59" s="80"/>
      <c r="F59" s="205"/>
      <c r="G59" s="205"/>
      <c r="H59" s="205"/>
      <c r="I59" s="205"/>
      <c r="J59" s="205">
        <v>166.4</v>
      </c>
      <c r="K59" s="205"/>
      <c r="L59" s="3">
        <f t="shared" si="11"/>
        <v>446.4</v>
      </c>
      <c r="M59" s="2">
        <f t="shared" si="12"/>
        <v>6.133333333333326</v>
      </c>
      <c r="N59" s="182">
        <f t="shared" si="13"/>
        <v>919.5000000000001</v>
      </c>
    </row>
    <row r="60" spans="1:14" ht="11.25">
      <c r="A60" s="209">
        <f t="shared" si="14"/>
        <v>20</v>
      </c>
      <c r="B60" s="206" t="s">
        <v>148</v>
      </c>
      <c r="C60" s="127">
        <v>228.65</v>
      </c>
      <c r="D60" s="80"/>
      <c r="E60" s="80"/>
      <c r="F60" s="205">
        <v>204.55</v>
      </c>
      <c r="G60" s="205"/>
      <c r="H60" s="205"/>
      <c r="I60" s="205"/>
      <c r="J60" s="205"/>
      <c r="K60" s="205"/>
      <c r="L60" s="3">
        <f t="shared" si="11"/>
        <v>433.20000000000005</v>
      </c>
      <c r="M60" s="2">
        <f t="shared" si="12"/>
        <v>13.199999999999932</v>
      </c>
      <c r="N60" s="182">
        <f t="shared" si="13"/>
        <v>932.7</v>
      </c>
    </row>
    <row r="61" spans="1:14" ht="11.25">
      <c r="A61" s="209">
        <f t="shared" si="14"/>
        <v>21</v>
      </c>
      <c r="B61" s="207" t="s">
        <v>79</v>
      </c>
      <c r="C61" s="127">
        <v>150.7</v>
      </c>
      <c r="D61" s="80"/>
      <c r="E61" s="80">
        <v>277</v>
      </c>
      <c r="F61" s="205"/>
      <c r="G61" s="205"/>
      <c r="H61" s="205"/>
      <c r="I61" s="205"/>
      <c r="J61" s="205"/>
      <c r="K61" s="205"/>
      <c r="L61" s="3">
        <f t="shared" si="11"/>
        <v>427.7</v>
      </c>
      <c r="M61" s="2">
        <f t="shared" si="12"/>
        <v>5.500000000000057</v>
      </c>
      <c r="N61" s="182">
        <f t="shared" si="13"/>
        <v>938.2</v>
      </c>
    </row>
    <row r="62" spans="1:14" ht="11.25">
      <c r="A62" s="209">
        <f t="shared" si="14"/>
        <v>22</v>
      </c>
      <c r="B62" s="2" t="s">
        <v>622</v>
      </c>
      <c r="C62" s="127"/>
      <c r="D62" s="128">
        <v>195.78333333333333</v>
      </c>
      <c r="E62" s="80"/>
      <c r="F62" s="205"/>
      <c r="G62" s="2">
        <v>189.88333333333333</v>
      </c>
      <c r="H62" s="205"/>
      <c r="I62" s="205"/>
      <c r="J62" s="205"/>
      <c r="K62" s="205"/>
      <c r="L62" s="3">
        <f t="shared" si="11"/>
        <v>385.66666666666663</v>
      </c>
      <c r="M62" s="2">
        <f t="shared" si="12"/>
        <v>42.03333333333336</v>
      </c>
      <c r="N62" s="182">
        <f t="shared" si="13"/>
        <v>980.2333333333335</v>
      </c>
    </row>
    <row r="63" spans="1:14" ht="11.25">
      <c r="A63" s="209">
        <f t="shared" si="14"/>
        <v>23</v>
      </c>
      <c r="B63" s="2" t="s">
        <v>459</v>
      </c>
      <c r="C63" s="127">
        <v>235.66666666666666</v>
      </c>
      <c r="D63" s="80"/>
      <c r="E63" s="80"/>
      <c r="F63" s="205"/>
      <c r="G63" s="2">
        <v>111.9</v>
      </c>
      <c r="H63" s="205"/>
      <c r="I63" s="205"/>
      <c r="J63" s="205"/>
      <c r="K63" s="205"/>
      <c r="L63" s="3">
        <f t="shared" si="11"/>
        <v>347.56666666666666</v>
      </c>
      <c r="M63" s="2">
        <f t="shared" si="12"/>
        <v>38.099999999999966</v>
      </c>
      <c r="N63" s="182">
        <f t="shared" si="13"/>
        <v>1018.3333333333335</v>
      </c>
    </row>
    <row r="64" spans="1:14" ht="11.25">
      <c r="A64" s="209">
        <f t="shared" si="14"/>
        <v>24</v>
      </c>
      <c r="B64" s="184" t="s">
        <v>460</v>
      </c>
      <c r="C64" s="127">
        <v>265.1666666666667</v>
      </c>
      <c r="D64" s="80"/>
      <c r="E64" s="80">
        <v>82.1</v>
      </c>
      <c r="F64" s="205"/>
      <c r="G64" s="205"/>
      <c r="H64" s="205"/>
      <c r="I64" s="205"/>
      <c r="J64" s="205"/>
      <c r="K64" s="205"/>
      <c r="L64" s="3">
        <f t="shared" si="11"/>
        <v>347.26666666666665</v>
      </c>
      <c r="M64" s="2">
        <f t="shared" si="12"/>
        <v>0.30000000000001137</v>
      </c>
      <c r="N64" s="182">
        <f t="shared" si="13"/>
        <v>1018.6333333333334</v>
      </c>
    </row>
    <row r="65" spans="1:14" ht="11.25">
      <c r="A65" s="209">
        <f t="shared" si="14"/>
        <v>25</v>
      </c>
      <c r="B65" s="2" t="s">
        <v>625</v>
      </c>
      <c r="C65" s="127"/>
      <c r="D65" s="80"/>
      <c r="E65" s="80"/>
      <c r="F65" s="205"/>
      <c r="G65" s="2">
        <v>116.9</v>
      </c>
      <c r="H65" s="205"/>
      <c r="I65" s="205"/>
      <c r="J65" s="205"/>
      <c r="K65" s="205">
        <v>180.5</v>
      </c>
      <c r="L65" s="3">
        <f t="shared" si="11"/>
        <v>297.4</v>
      </c>
      <c r="M65" s="2">
        <f t="shared" si="12"/>
        <v>49.866666666666674</v>
      </c>
      <c r="N65" s="182">
        <f t="shared" si="13"/>
        <v>1068.5</v>
      </c>
    </row>
    <row r="66" spans="1:14" ht="11.25">
      <c r="A66" s="209">
        <f t="shared" si="14"/>
        <v>26</v>
      </c>
      <c r="B66" s="184" t="s">
        <v>469</v>
      </c>
      <c r="C66" s="127">
        <v>95.11666666666667</v>
      </c>
      <c r="D66" s="80"/>
      <c r="E66" s="80"/>
      <c r="F66" s="205">
        <v>202.08333333333331</v>
      </c>
      <c r="G66" s="205"/>
      <c r="H66" s="205"/>
      <c r="I66" s="205"/>
      <c r="J66" s="205"/>
      <c r="K66" s="205"/>
      <c r="L66" s="3">
        <f t="shared" si="11"/>
        <v>297.2</v>
      </c>
      <c r="M66" s="2">
        <f t="shared" si="12"/>
        <v>0.19999999999998863</v>
      </c>
      <c r="N66" s="182">
        <f t="shared" si="13"/>
        <v>1068.7</v>
      </c>
    </row>
    <row r="67" spans="1:14" ht="11.25">
      <c r="A67" s="209">
        <f t="shared" si="14"/>
        <v>27</v>
      </c>
      <c r="B67" s="184" t="s">
        <v>470</v>
      </c>
      <c r="C67" s="127">
        <v>113.93333333333334</v>
      </c>
      <c r="D67" s="80"/>
      <c r="E67" s="80"/>
      <c r="F67" s="205">
        <v>182.78333333333327</v>
      </c>
      <c r="G67" s="205"/>
      <c r="H67" s="205"/>
      <c r="I67" s="205"/>
      <c r="J67" s="205"/>
      <c r="K67" s="205"/>
      <c r="L67" s="3">
        <f t="shared" si="11"/>
        <v>296.7166666666666</v>
      </c>
      <c r="M67" s="2">
        <f t="shared" si="12"/>
        <v>0.48333333333340533</v>
      </c>
      <c r="N67" s="182">
        <f t="shared" si="13"/>
        <v>1069.1833333333334</v>
      </c>
    </row>
    <row r="68" spans="1:14" ht="11.25">
      <c r="A68" s="209">
        <f t="shared" si="14"/>
        <v>28</v>
      </c>
      <c r="B68" s="206" t="s">
        <v>139</v>
      </c>
      <c r="C68" s="127">
        <v>296</v>
      </c>
      <c r="D68" s="80"/>
      <c r="E68" s="80"/>
      <c r="F68" s="205"/>
      <c r="G68" s="205"/>
      <c r="H68" s="205"/>
      <c r="I68" s="205"/>
      <c r="J68" s="205"/>
      <c r="K68" s="205"/>
      <c r="L68" s="3">
        <f t="shared" si="11"/>
        <v>296</v>
      </c>
      <c r="M68" s="2">
        <f t="shared" si="12"/>
        <v>0.7166666666665833</v>
      </c>
      <c r="N68" s="182">
        <f t="shared" si="13"/>
        <v>1069.9</v>
      </c>
    </row>
    <row r="69" spans="1:14" ht="11.25">
      <c r="A69" s="209">
        <f t="shared" si="14"/>
        <v>29</v>
      </c>
      <c r="B69" s="83" t="s">
        <v>786</v>
      </c>
      <c r="C69" s="80"/>
      <c r="D69" s="128"/>
      <c r="E69" s="80"/>
      <c r="F69" s="205"/>
      <c r="G69" s="205"/>
      <c r="H69" s="205"/>
      <c r="I69" s="205">
        <v>151.1</v>
      </c>
      <c r="J69" s="205"/>
      <c r="K69" s="205">
        <v>138.3</v>
      </c>
      <c r="L69" s="3">
        <f t="shared" si="11"/>
        <v>289.4</v>
      </c>
      <c r="M69" s="2">
        <f t="shared" si="12"/>
        <v>6.600000000000023</v>
      </c>
      <c r="N69" s="182">
        <f t="shared" si="13"/>
        <v>1076.5</v>
      </c>
    </row>
    <row r="70" spans="1:14" ht="11.25">
      <c r="A70" s="209">
        <f t="shared" si="14"/>
        <v>30</v>
      </c>
      <c r="B70" s="2" t="s">
        <v>610</v>
      </c>
      <c r="C70" s="127"/>
      <c r="D70" s="80"/>
      <c r="E70" s="80"/>
      <c r="F70" s="205"/>
      <c r="G70" s="2">
        <v>283.2</v>
      </c>
      <c r="H70" s="205"/>
      <c r="I70" s="205"/>
      <c r="J70" s="205"/>
      <c r="K70" s="205"/>
      <c r="L70" s="3">
        <f t="shared" si="11"/>
        <v>283.2</v>
      </c>
      <c r="M70" s="2">
        <f t="shared" si="12"/>
        <v>6.199999999999989</v>
      </c>
      <c r="N70" s="182">
        <f t="shared" si="13"/>
        <v>1082.7</v>
      </c>
    </row>
    <row r="71" spans="1:14" ht="11.25">
      <c r="A71" s="209">
        <f t="shared" si="14"/>
        <v>31</v>
      </c>
      <c r="B71" s="206" t="s">
        <v>131</v>
      </c>
      <c r="C71" s="127">
        <v>271.5833333333333</v>
      </c>
      <c r="D71" s="80"/>
      <c r="E71" s="80"/>
      <c r="F71" s="205"/>
      <c r="G71" s="205"/>
      <c r="H71" s="205"/>
      <c r="I71" s="205"/>
      <c r="J71" s="205"/>
      <c r="K71" s="205"/>
      <c r="L71" s="3">
        <f t="shared" si="11"/>
        <v>271.5833333333333</v>
      </c>
      <c r="M71" s="2">
        <f t="shared" si="12"/>
        <v>11.616666666666674</v>
      </c>
      <c r="N71" s="182">
        <f t="shared" si="13"/>
        <v>1094.3166666666668</v>
      </c>
    </row>
    <row r="72" spans="1:14" ht="11.25">
      <c r="A72" s="209">
        <f t="shared" si="14"/>
        <v>32</v>
      </c>
      <c r="B72" s="83" t="s">
        <v>785</v>
      </c>
      <c r="C72" s="80"/>
      <c r="D72" s="128"/>
      <c r="E72" s="80"/>
      <c r="F72" s="205">
        <v>80</v>
      </c>
      <c r="G72" s="205"/>
      <c r="H72" s="205"/>
      <c r="I72" s="205">
        <v>184.2</v>
      </c>
      <c r="J72" s="205"/>
      <c r="K72" s="205"/>
      <c r="L72" s="3">
        <f t="shared" si="11"/>
        <v>264.2</v>
      </c>
      <c r="M72" s="2">
        <f t="shared" si="12"/>
        <v>7.383333333333326</v>
      </c>
      <c r="N72" s="182">
        <f t="shared" si="13"/>
        <v>1101.7</v>
      </c>
    </row>
    <row r="73" spans="1:14" ht="11.25">
      <c r="A73" s="209">
        <f t="shared" si="14"/>
        <v>33</v>
      </c>
      <c r="B73" s="206" t="s">
        <v>225</v>
      </c>
      <c r="C73" s="127"/>
      <c r="D73" s="128">
        <v>263.5833333333333</v>
      </c>
      <c r="E73" s="80"/>
      <c r="F73" s="205"/>
      <c r="G73" s="205"/>
      <c r="H73" s="205"/>
      <c r="I73" s="205"/>
      <c r="J73" s="205"/>
      <c r="K73" s="205"/>
      <c r="L73" s="3">
        <f aca="true" t="shared" si="15" ref="L73:L104">SUM(C73:K73)</f>
        <v>263.5833333333333</v>
      </c>
      <c r="M73" s="2">
        <f t="shared" si="12"/>
        <v>0.6166666666666742</v>
      </c>
      <c r="N73" s="182">
        <f t="shared" si="13"/>
        <v>1102.3166666666668</v>
      </c>
    </row>
    <row r="74" spans="1:14" ht="11.25">
      <c r="A74" s="209">
        <f t="shared" si="14"/>
        <v>34</v>
      </c>
      <c r="B74" s="83" t="s">
        <v>482</v>
      </c>
      <c r="C74" s="80"/>
      <c r="D74" s="128"/>
      <c r="E74" s="80"/>
      <c r="F74" s="205"/>
      <c r="G74" s="205"/>
      <c r="H74" s="205"/>
      <c r="I74" s="205"/>
      <c r="J74" s="205"/>
      <c r="K74" s="205">
        <v>262.7</v>
      </c>
      <c r="L74" s="3">
        <f t="shared" si="15"/>
        <v>262.7</v>
      </c>
      <c r="M74" s="2">
        <f aca="true" t="shared" si="16" ref="M74:M95">L73-L74</f>
        <v>0.8833333333333258</v>
      </c>
      <c r="N74" s="182">
        <f aca="true" t="shared" si="17" ref="N74:N95">$L$41-L74</f>
        <v>1103.2</v>
      </c>
    </row>
    <row r="75" spans="1:14" ht="11.25">
      <c r="A75" s="209">
        <f t="shared" si="14"/>
        <v>35</v>
      </c>
      <c r="B75" s="2" t="s">
        <v>613</v>
      </c>
      <c r="C75" s="127"/>
      <c r="D75" s="80"/>
      <c r="E75" s="80"/>
      <c r="F75" s="205"/>
      <c r="G75" s="2">
        <v>262.4</v>
      </c>
      <c r="H75" s="205"/>
      <c r="I75" s="205"/>
      <c r="J75" s="205"/>
      <c r="K75" s="205"/>
      <c r="L75" s="3">
        <f t="shared" si="15"/>
        <v>262.4</v>
      </c>
      <c r="M75" s="2">
        <f t="shared" si="16"/>
        <v>0.30000000000001137</v>
      </c>
      <c r="N75" s="182">
        <f t="shared" si="17"/>
        <v>1103.5</v>
      </c>
    </row>
    <row r="76" spans="1:14" ht="11.25">
      <c r="A76" s="209">
        <f t="shared" si="14"/>
        <v>36</v>
      </c>
      <c r="B76" s="184" t="s">
        <v>473</v>
      </c>
      <c r="C76" s="127"/>
      <c r="D76" s="80"/>
      <c r="E76" s="80"/>
      <c r="F76" s="205">
        <v>108.90000000000002</v>
      </c>
      <c r="G76" s="2">
        <v>146.73333333333335</v>
      </c>
      <c r="H76" s="205"/>
      <c r="I76" s="205"/>
      <c r="J76" s="205"/>
      <c r="K76" s="205"/>
      <c r="L76" s="3">
        <f t="shared" si="15"/>
        <v>255.63333333333338</v>
      </c>
      <c r="M76" s="2">
        <f t="shared" si="16"/>
        <v>6.766666666666595</v>
      </c>
      <c r="N76" s="182">
        <f t="shared" si="17"/>
        <v>1110.2666666666667</v>
      </c>
    </row>
    <row r="77" spans="1:14" ht="11.25">
      <c r="A77" s="209">
        <f t="shared" si="14"/>
        <v>37</v>
      </c>
      <c r="B77" s="83" t="s">
        <v>755</v>
      </c>
      <c r="C77" s="80"/>
      <c r="D77" s="128"/>
      <c r="E77" s="80"/>
      <c r="F77" s="205"/>
      <c r="G77" s="205"/>
      <c r="H77" s="205">
        <v>252.7</v>
      </c>
      <c r="I77" s="205"/>
      <c r="J77" s="205"/>
      <c r="K77" s="205"/>
      <c r="L77" s="3">
        <f t="shared" si="15"/>
        <v>252.7</v>
      </c>
      <c r="M77" s="2">
        <f t="shared" si="16"/>
        <v>2.933333333333394</v>
      </c>
      <c r="N77" s="182">
        <f t="shared" si="17"/>
        <v>1113.2</v>
      </c>
    </row>
    <row r="78" spans="1:14" ht="11.25">
      <c r="A78" s="209">
        <f t="shared" si="14"/>
        <v>38</v>
      </c>
      <c r="B78" s="206" t="s">
        <v>8</v>
      </c>
      <c r="C78" s="127">
        <v>249.26666666666665</v>
      </c>
      <c r="D78" s="80"/>
      <c r="E78" s="80"/>
      <c r="F78" s="205"/>
      <c r="G78" s="205"/>
      <c r="H78" s="205"/>
      <c r="I78" s="205"/>
      <c r="J78" s="205"/>
      <c r="K78" s="205"/>
      <c r="L78" s="3">
        <f t="shared" si="15"/>
        <v>249.26666666666665</v>
      </c>
      <c r="M78" s="2">
        <f t="shared" si="16"/>
        <v>3.433333333333337</v>
      </c>
      <c r="N78" s="182">
        <f t="shared" si="17"/>
        <v>1116.6333333333334</v>
      </c>
    </row>
    <row r="79" spans="1:14" ht="11.25">
      <c r="A79" s="209">
        <f>A78+1</f>
        <v>39</v>
      </c>
      <c r="B79" s="206" t="s">
        <v>145</v>
      </c>
      <c r="C79" s="127">
        <v>243.55</v>
      </c>
      <c r="D79" s="80"/>
      <c r="E79" s="80"/>
      <c r="F79" s="205"/>
      <c r="G79" s="205"/>
      <c r="H79" s="205"/>
      <c r="I79" s="205"/>
      <c r="J79" s="205"/>
      <c r="K79" s="205"/>
      <c r="L79" s="3">
        <f t="shared" si="15"/>
        <v>243.55</v>
      </c>
      <c r="M79" s="2">
        <f t="shared" si="16"/>
        <v>5.71666666666664</v>
      </c>
      <c r="N79" s="182">
        <f t="shared" si="17"/>
        <v>1122.3500000000001</v>
      </c>
    </row>
    <row r="80" spans="1:14" ht="11.25">
      <c r="A80" s="209">
        <f aca="true" t="shared" si="18" ref="A80:A107">A79+1</f>
        <v>40</v>
      </c>
      <c r="B80" s="207" t="s">
        <v>337</v>
      </c>
      <c r="C80" s="127"/>
      <c r="D80" s="80"/>
      <c r="E80" s="80">
        <v>235.95</v>
      </c>
      <c r="F80" s="205"/>
      <c r="G80" s="205"/>
      <c r="H80" s="205"/>
      <c r="I80" s="205"/>
      <c r="J80" s="205"/>
      <c r="K80" s="205"/>
      <c r="L80" s="3">
        <f t="shared" si="15"/>
        <v>235.95</v>
      </c>
      <c r="M80" s="2">
        <f t="shared" si="16"/>
        <v>7.600000000000023</v>
      </c>
      <c r="N80" s="182">
        <f t="shared" si="17"/>
        <v>1129.95</v>
      </c>
    </row>
    <row r="81" spans="1:14" ht="11.25">
      <c r="A81" s="209">
        <f t="shared" si="18"/>
        <v>41</v>
      </c>
      <c r="B81" s="2" t="s">
        <v>614</v>
      </c>
      <c r="C81" s="127"/>
      <c r="D81" s="80"/>
      <c r="E81" s="80"/>
      <c r="F81" s="205"/>
      <c r="G81" s="2">
        <v>235.2833333333334</v>
      </c>
      <c r="H81" s="205"/>
      <c r="I81" s="205"/>
      <c r="J81" s="205"/>
      <c r="K81" s="205"/>
      <c r="L81" s="3">
        <f t="shared" si="15"/>
        <v>235.2833333333334</v>
      </c>
      <c r="M81" s="2">
        <f t="shared" si="16"/>
        <v>0.6666666666666003</v>
      </c>
      <c r="N81" s="182">
        <f t="shared" si="17"/>
        <v>1130.6166666666668</v>
      </c>
    </row>
    <row r="82" spans="1:14" ht="11.25">
      <c r="A82" s="209">
        <f t="shared" si="18"/>
        <v>42</v>
      </c>
      <c r="B82" s="2" t="s">
        <v>617</v>
      </c>
      <c r="C82" s="127"/>
      <c r="D82" s="80"/>
      <c r="E82" s="80"/>
      <c r="F82" s="205"/>
      <c r="G82" s="2">
        <v>233.33333333333331</v>
      </c>
      <c r="H82" s="205"/>
      <c r="I82" s="205"/>
      <c r="J82" s="205"/>
      <c r="K82" s="205"/>
      <c r="L82" s="3">
        <f t="shared" si="15"/>
        <v>233.33333333333331</v>
      </c>
      <c r="M82" s="2">
        <f t="shared" si="16"/>
        <v>1.950000000000074</v>
      </c>
      <c r="N82" s="182">
        <f t="shared" si="17"/>
        <v>1132.5666666666668</v>
      </c>
    </row>
    <row r="83" spans="1:14" ht="11.25">
      <c r="A83" s="209">
        <f t="shared" si="18"/>
        <v>43</v>
      </c>
      <c r="B83" s="184" t="s">
        <v>31</v>
      </c>
      <c r="C83" s="127"/>
      <c r="D83" s="80"/>
      <c r="E83" s="80"/>
      <c r="F83" s="205">
        <v>96</v>
      </c>
      <c r="G83" s="205"/>
      <c r="H83" s="205">
        <v>136.9</v>
      </c>
      <c r="I83" s="205"/>
      <c r="J83" s="205"/>
      <c r="K83" s="205"/>
      <c r="L83" s="3">
        <f t="shared" si="15"/>
        <v>232.9</v>
      </c>
      <c r="M83" s="2">
        <f t="shared" si="16"/>
        <v>0.4333333333333087</v>
      </c>
      <c r="N83" s="182">
        <f t="shared" si="17"/>
        <v>1133</v>
      </c>
    </row>
    <row r="84" spans="1:14" ht="11.25">
      <c r="A84" s="209">
        <f t="shared" si="18"/>
        <v>44</v>
      </c>
      <c r="B84" s="2" t="s">
        <v>615</v>
      </c>
      <c r="C84" s="127"/>
      <c r="D84" s="80"/>
      <c r="E84" s="80"/>
      <c r="F84" s="205"/>
      <c r="G84" s="2">
        <v>230</v>
      </c>
      <c r="H84" s="205"/>
      <c r="I84" s="205"/>
      <c r="J84" s="205"/>
      <c r="K84" s="205"/>
      <c r="L84" s="3">
        <f t="shared" si="15"/>
        <v>230</v>
      </c>
      <c r="M84" s="2">
        <f t="shared" si="16"/>
        <v>2.9000000000000057</v>
      </c>
      <c r="N84" s="182">
        <f t="shared" si="17"/>
        <v>1135.9</v>
      </c>
    </row>
    <row r="85" spans="1:14" ht="11.25">
      <c r="A85" s="209">
        <f t="shared" si="18"/>
        <v>45</v>
      </c>
      <c r="B85" s="83" t="s">
        <v>813</v>
      </c>
      <c r="C85" s="80"/>
      <c r="D85" s="128"/>
      <c r="E85" s="80"/>
      <c r="F85" s="205"/>
      <c r="G85" s="205"/>
      <c r="H85" s="205"/>
      <c r="I85" s="205"/>
      <c r="J85" s="205">
        <v>224.5</v>
      </c>
      <c r="K85" s="205"/>
      <c r="L85" s="3">
        <f t="shared" si="15"/>
        <v>224.5</v>
      </c>
      <c r="M85" s="2">
        <f t="shared" si="16"/>
        <v>5.5</v>
      </c>
      <c r="N85" s="182">
        <f t="shared" si="17"/>
        <v>1141.4</v>
      </c>
    </row>
    <row r="86" spans="1:14" ht="11.25">
      <c r="A86" s="209">
        <f t="shared" si="18"/>
        <v>46</v>
      </c>
      <c r="B86" s="83" t="s">
        <v>833</v>
      </c>
      <c r="C86" s="80"/>
      <c r="D86" s="128"/>
      <c r="E86" s="80"/>
      <c r="F86" s="205"/>
      <c r="G86" s="205"/>
      <c r="H86" s="205"/>
      <c r="I86" s="205"/>
      <c r="J86" s="205"/>
      <c r="K86" s="205">
        <v>223.8</v>
      </c>
      <c r="L86" s="3">
        <f t="shared" si="15"/>
        <v>223.8</v>
      </c>
      <c r="M86" s="2">
        <f t="shared" si="16"/>
        <v>0.6999999999999886</v>
      </c>
      <c r="N86" s="182">
        <f t="shared" si="17"/>
        <v>1142.1000000000001</v>
      </c>
    </row>
    <row r="87" spans="1:14" ht="11.25">
      <c r="A87" s="209">
        <f t="shared" si="18"/>
        <v>47</v>
      </c>
      <c r="B87" s="206" t="s">
        <v>224</v>
      </c>
      <c r="C87" s="127"/>
      <c r="D87" s="128">
        <v>219.5</v>
      </c>
      <c r="E87" s="80"/>
      <c r="F87" s="205"/>
      <c r="G87" s="205"/>
      <c r="H87" s="205"/>
      <c r="I87" s="205"/>
      <c r="J87" s="205"/>
      <c r="K87" s="205"/>
      <c r="L87" s="3">
        <f t="shared" si="15"/>
        <v>219.5</v>
      </c>
      <c r="M87" s="2">
        <f t="shared" si="16"/>
        <v>4.300000000000011</v>
      </c>
      <c r="N87" s="182">
        <f t="shared" si="17"/>
        <v>1146.4</v>
      </c>
    </row>
    <row r="88" spans="1:14" ht="11.25">
      <c r="A88" s="209">
        <f t="shared" si="18"/>
        <v>48</v>
      </c>
      <c r="B88" s="207" t="s">
        <v>338</v>
      </c>
      <c r="C88" s="127"/>
      <c r="D88" s="80"/>
      <c r="E88" s="80">
        <v>208.18333333333337</v>
      </c>
      <c r="F88" s="205"/>
      <c r="G88" s="205"/>
      <c r="H88" s="205"/>
      <c r="I88" s="205"/>
      <c r="J88" s="205"/>
      <c r="K88" s="205"/>
      <c r="L88" s="3">
        <f t="shared" si="15"/>
        <v>208.18333333333337</v>
      </c>
      <c r="M88" s="2">
        <f t="shared" si="16"/>
        <v>11.316666666666634</v>
      </c>
      <c r="N88" s="182">
        <f t="shared" si="17"/>
        <v>1157.7166666666667</v>
      </c>
    </row>
    <row r="89" spans="1:14" ht="11.25">
      <c r="A89" s="209">
        <f t="shared" si="18"/>
        <v>49</v>
      </c>
      <c r="B89" s="2" t="s">
        <v>619</v>
      </c>
      <c r="C89" s="127"/>
      <c r="D89" s="80"/>
      <c r="E89" s="80"/>
      <c r="F89" s="205"/>
      <c r="G89" s="2">
        <v>207.96666666666664</v>
      </c>
      <c r="H89" s="205"/>
      <c r="I89" s="205"/>
      <c r="J89" s="205"/>
      <c r="K89" s="205"/>
      <c r="L89" s="3">
        <f t="shared" si="15"/>
        <v>207.96666666666664</v>
      </c>
      <c r="M89" s="2">
        <f t="shared" si="16"/>
        <v>0.2166666666667254</v>
      </c>
      <c r="N89" s="182">
        <f t="shared" si="17"/>
        <v>1157.9333333333334</v>
      </c>
    </row>
    <row r="90" spans="1:14" ht="11.25">
      <c r="A90" s="209">
        <f t="shared" si="18"/>
        <v>50</v>
      </c>
      <c r="B90" s="2" t="s">
        <v>621</v>
      </c>
      <c r="C90" s="127"/>
      <c r="D90" s="80"/>
      <c r="E90" s="80"/>
      <c r="F90" s="205"/>
      <c r="G90" s="2">
        <v>201.05000000000004</v>
      </c>
      <c r="H90" s="205"/>
      <c r="I90" s="205"/>
      <c r="J90" s="205"/>
      <c r="K90" s="205"/>
      <c r="L90" s="3">
        <f t="shared" si="15"/>
        <v>201.05000000000004</v>
      </c>
      <c r="M90" s="2">
        <f t="shared" si="16"/>
        <v>6.9166666666666</v>
      </c>
      <c r="N90" s="182">
        <f t="shared" si="17"/>
        <v>1164.8500000000001</v>
      </c>
    </row>
    <row r="91" spans="1:14" ht="11.25">
      <c r="A91" s="209">
        <f t="shared" si="18"/>
        <v>51</v>
      </c>
      <c r="B91" s="207" t="s">
        <v>339</v>
      </c>
      <c r="C91" s="127"/>
      <c r="D91" s="80"/>
      <c r="E91" s="80">
        <v>200.8</v>
      </c>
      <c r="F91" s="205"/>
      <c r="G91" s="205"/>
      <c r="H91" s="205"/>
      <c r="I91" s="205"/>
      <c r="J91" s="205"/>
      <c r="K91" s="205"/>
      <c r="L91" s="3">
        <f t="shared" si="15"/>
        <v>200.8</v>
      </c>
      <c r="M91" s="2">
        <f t="shared" si="16"/>
        <v>0.2500000000000284</v>
      </c>
      <c r="N91" s="182">
        <f t="shared" si="17"/>
        <v>1165.1000000000001</v>
      </c>
    </row>
    <row r="92" spans="1:14" ht="11.25">
      <c r="A92" s="209">
        <f t="shared" si="18"/>
        <v>52</v>
      </c>
      <c r="B92" s="2" t="s">
        <v>628</v>
      </c>
      <c r="C92" s="127"/>
      <c r="D92" s="80"/>
      <c r="E92" s="80"/>
      <c r="F92" s="205"/>
      <c r="G92" s="2">
        <v>89.83333333333334</v>
      </c>
      <c r="H92" s="205"/>
      <c r="I92" s="205"/>
      <c r="J92" s="205">
        <v>104.3</v>
      </c>
      <c r="K92" s="205"/>
      <c r="L92" s="3">
        <f t="shared" si="15"/>
        <v>194.13333333333333</v>
      </c>
      <c r="M92" s="2">
        <f t="shared" si="16"/>
        <v>6.666666666666686</v>
      </c>
      <c r="N92" s="182">
        <f t="shared" si="17"/>
        <v>1171.7666666666669</v>
      </c>
    </row>
    <row r="93" spans="1:14" ht="11.25">
      <c r="A93" s="209">
        <f t="shared" si="18"/>
        <v>53</v>
      </c>
      <c r="B93" s="206" t="s">
        <v>149</v>
      </c>
      <c r="C93" s="127">
        <v>193.56666666666666</v>
      </c>
      <c r="D93" s="80"/>
      <c r="E93" s="80"/>
      <c r="F93" s="205"/>
      <c r="G93" s="205"/>
      <c r="H93" s="205"/>
      <c r="I93" s="205"/>
      <c r="J93" s="205"/>
      <c r="K93" s="205"/>
      <c r="L93" s="3">
        <f t="shared" si="15"/>
        <v>193.56666666666666</v>
      </c>
      <c r="M93" s="2">
        <f t="shared" si="16"/>
        <v>0.5666666666666629</v>
      </c>
      <c r="N93" s="182">
        <f t="shared" si="17"/>
        <v>1172.3333333333335</v>
      </c>
    </row>
    <row r="94" spans="1:14" ht="11.25">
      <c r="A94" s="209">
        <f t="shared" si="18"/>
        <v>54</v>
      </c>
      <c r="B94" s="83" t="s">
        <v>730</v>
      </c>
      <c r="C94" s="80"/>
      <c r="D94" s="128"/>
      <c r="E94" s="80"/>
      <c r="F94" s="205"/>
      <c r="G94" s="205"/>
      <c r="H94" s="205">
        <v>182.8</v>
      </c>
      <c r="I94" s="205"/>
      <c r="J94" s="205"/>
      <c r="K94" s="205"/>
      <c r="L94" s="3">
        <f t="shared" si="15"/>
        <v>182.8</v>
      </c>
      <c r="M94" s="2">
        <f t="shared" si="16"/>
        <v>10.766666666666652</v>
      </c>
      <c r="N94" s="182">
        <f t="shared" si="17"/>
        <v>1183.1000000000001</v>
      </c>
    </row>
    <row r="95" spans="1:14" ht="11.25">
      <c r="A95" s="209">
        <f t="shared" si="18"/>
        <v>55</v>
      </c>
      <c r="B95" s="2" t="s">
        <v>623</v>
      </c>
      <c r="C95" s="127"/>
      <c r="D95" s="80"/>
      <c r="E95" s="80"/>
      <c r="F95" s="205"/>
      <c r="G95" s="2">
        <v>168.21666666666667</v>
      </c>
      <c r="H95" s="205"/>
      <c r="I95" s="205"/>
      <c r="J95" s="205"/>
      <c r="K95" s="205"/>
      <c r="L95" s="3">
        <f t="shared" si="15"/>
        <v>168.21666666666667</v>
      </c>
      <c r="M95" s="2">
        <f t="shared" si="16"/>
        <v>14.583333333333343</v>
      </c>
      <c r="N95" s="182">
        <f t="shared" si="17"/>
        <v>1197.6833333333334</v>
      </c>
    </row>
    <row r="96" spans="1:14" ht="11.25">
      <c r="A96" s="209">
        <f t="shared" si="18"/>
        <v>56</v>
      </c>
      <c r="B96" s="184" t="s">
        <v>471</v>
      </c>
      <c r="C96" s="127"/>
      <c r="D96" s="80"/>
      <c r="E96" s="80"/>
      <c r="F96" s="205">
        <v>144.38333333333333</v>
      </c>
      <c r="G96" s="205"/>
      <c r="H96" s="205"/>
      <c r="I96" s="205"/>
      <c r="J96" s="205"/>
      <c r="K96" s="205"/>
      <c r="L96" s="3">
        <f t="shared" si="15"/>
        <v>144.38333333333333</v>
      </c>
      <c r="M96" s="2">
        <f>L95-L96</f>
        <v>23.833333333333343</v>
      </c>
      <c r="N96" s="182">
        <f>$L$41-L96</f>
        <v>1221.5166666666669</v>
      </c>
    </row>
    <row r="97" spans="1:14" ht="11.25">
      <c r="A97" s="209">
        <f t="shared" si="18"/>
        <v>57</v>
      </c>
      <c r="B97" s="2" t="s">
        <v>105</v>
      </c>
      <c r="C97" s="127"/>
      <c r="D97" s="80"/>
      <c r="E97" s="80"/>
      <c r="F97" s="205"/>
      <c r="G97" s="2">
        <v>143.7</v>
      </c>
      <c r="H97" s="205"/>
      <c r="I97" s="205"/>
      <c r="J97" s="205"/>
      <c r="K97" s="205"/>
      <c r="L97" s="3">
        <f t="shared" si="15"/>
        <v>143.7</v>
      </c>
      <c r="M97" s="2">
        <f>L96-L97</f>
        <v>0.6833333333333371</v>
      </c>
      <c r="N97" s="182">
        <f>$L$41-L97</f>
        <v>1222.2</v>
      </c>
    </row>
    <row r="98" spans="1:14" ht="11.25">
      <c r="A98" s="209">
        <f t="shared" si="18"/>
        <v>58</v>
      </c>
      <c r="B98" s="207" t="s">
        <v>4</v>
      </c>
      <c r="C98" s="127"/>
      <c r="D98" s="80"/>
      <c r="E98" s="80">
        <v>131.63333333333333</v>
      </c>
      <c r="F98" s="205"/>
      <c r="G98" s="205"/>
      <c r="H98" s="205"/>
      <c r="I98" s="205"/>
      <c r="J98" s="205"/>
      <c r="K98" s="205"/>
      <c r="L98" s="3">
        <f t="shared" si="15"/>
        <v>131.63333333333333</v>
      </c>
      <c r="M98" s="2">
        <f>L97-L98</f>
        <v>12.066666666666663</v>
      </c>
      <c r="N98" s="182">
        <f>$L$41-L98</f>
        <v>1234.2666666666669</v>
      </c>
    </row>
    <row r="99" spans="1:14" ht="11.25">
      <c r="A99" s="209">
        <f t="shared" si="18"/>
        <v>59</v>
      </c>
      <c r="B99" s="83" t="s">
        <v>454</v>
      </c>
      <c r="C99" s="80"/>
      <c r="D99" s="128"/>
      <c r="E99" s="80"/>
      <c r="F99" s="205"/>
      <c r="G99" s="205"/>
      <c r="H99" s="205"/>
      <c r="I99" s="205"/>
      <c r="J99" s="205"/>
      <c r="K99" s="205">
        <v>126.3</v>
      </c>
      <c r="L99" s="3">
        <f t="shared" si="15"/>
        <v>126.3</v>
      </c>
      <c r="M99" s="2">
        <f>L98-L99</f>
        <v>5.333333333333329</v>
      </c>
      <c r="N99" s="182">
        <f>$L$41-L99</f>
        <v>1239.6000000000001</v>
      </c>
    </row>
    <row r="100" spans="1:14" ht="11.25">
      <c r="A100" s="209">
        <f t="shared" si="18"/>
        <v>60</v>
      </c>
      <c r="B100" s="207" t="s">
        <v>205</v>
      </c>
      <c r="C100" s="127"/>
      <c r="D100" s="80"/>
      <c r="E100" s="80">
        <v>124.83333333333333</v>
      </c>
      <c r="F100" s="205"/>
      <c r="G100" s="205"/>
      <c r="H100" s="205"/>
      <c r="I100" s="205"/>
      <c r="J100" s="205"/>
      <c r="K100" s="205"/>
      <c r="L100" s="3">
        <f t="shared" si="15"/>
        <v>124.83333333333333</v>
      </c>
      <c r="M100" s="2">
        <f>L99-L100</f>
        <v>1.4666666666666686</v>
      </c>
      <c r="N100" s="182">
        <f>$L$41-L100</f>
        <v>1241.0666666666668</v>
      </c>
    </row>
    <row r="101" spans="1:14" ht="11.25">
      <c r="A101" s="209">
        <f t="shared" si="18"/>
        <v>61</v>
      </c>
      <c r="B101" s="83" t="s">
        <v>771</v>
      </c>
      <c r="C101" s="80"/>
      <c r="D101" s="128"/>
      <c r="E101" s="80"/>
      <c r="F101" s="205"/>
      <c r="G101" s="205"/>
      <c r="H101" s="205">
        <v>121.4</v>
      </c>
      <c r="I101" s="205"/>
      <c r="J101" s="205"/>
      <c r="K101" s="205"/>
      <c r="L101" s="3">
        <f t="shared" si="15"/>
        <v>121.4</v>
      </c>
      <c r="M101" s="2">
        <f aca="true" t="shared" si="19" ref="M101:M107">L100-L101</f>
        <v>3.433333333333323</v>
      </c>
      <c r="N101" s="182">
        <f aca="true" t="shared" si="20" ref="N101:N107">$L$41-L101</f>
        <v>1244.5</v>
      </c>
    </row>
    <row r="102" spans="1:14" ht="11.25">
      <c r="A102" s="209">
        <f t="shared" si="18"/>
        <v>62</v>
      </c>
      <c r="B102" s="83" t="s">
        <v>899</v>
      </c>
      <c r="C102" s="80"/>
      <c r="D102" s="128"/>
      <c r="E102" s="80"/>
      <c r="F102" s="205"/>
      <c r="G102" s="205"/>
      <c r="H102" s="205"/>
      <c r="I102" s="205"/>
      <c r="J102" s="205"/>
      <c r="K102" s="205">
        <v>101.4</v>
      </c>
      <c r="L102" s="3">
        <f t="shared" si="15"/>
        <v>101.4</v>
      </c>
      <c r="M102" s="2">
        <f t="shared" si="19"/>
        <v>20</v>
      </c>
      <c r="N102" s="182">
        <f t="shared" si="20"/>
        <v>1264.5</v>
      </c>
    </row>
    <row r="103" spans="1:14" ht="11.25">
      <c r="A103" s="209">
        <f t="shared" si="18"/>
        <v>63</v>
      </c>
      <c r="B103" s="83" t="s">
        <v>900</v>
      </c>
      <c r="C103" s="80"/>
      <c r="D103" s="128"/>
      <c r="E103" s="80"/>
      <c r="F103" s="205"/>
      <c r="G103" s="205"/>
      <c r="H103" s="205"/>
      <c r="I103" s="205"/>
      <c r="J103" s="205"/>
      <c r="K103" s="205">
        <v>96.4</v>
      </c>
      <c r="L103" s="3">
        <f t="shared" si="15"/>
        <v>96.4</v>
      </c>
      <c r="M103" s="2">
        <f t="shared" si="19"/>
        <v>5</v>
      </c>
      <c r="N103" s="182">
        <f t="shared" si="20"/>
        <v>1269.5</v>
      </c>
    </row>
    <row r="104" spans="1:14" ht="11.25">
      <c r="A104" s="209">
        <f t="shared" si="18"/>
        <v>64</v>
      </c>
      <c r="B104" s="83" t="s">
        <v>732</v>
      </c>
      <c r="C104" s="80"/>
      <c r="D104" s="128"/>
      <c r="E104" s="80"/>
      <c r="F104" s="205"/>
      <c r="G104" s="205"/>
      <c r="H104" s="205">
        <v>88.8</v>
      </c>
      <c r="I104" s="205"/>
      <c r="J104" s="205"/>
      <c r="K104" s="205"/>
      <c r="L104" s="3">
        <f t="shared" si="15"/>
        <v>88.8</v>
      </c>
      <c r="M104" s="2">
        <f t="shared" si="19"/>
        <v>7.6000000000000085</v>
      </c>
      <c r="N104" s="182">
        <f t="shared" si="20"/>
        <v>1277.1000000000001</v>
      </c>
    </row>
    <row r="105" spans="1:14" ht="11.25">
      <c r="A105" s="209">
        <f t="shared" si="18"/>
        <v>65</v>
      </c>
      <c r="B105" s="83" t="s">
        <v>485</v>
      </c>
      <c r="C105" s="80"/>
      <c r="D105" s="128"/>
      <c r="E105" s="80"/>
      <c r="F105" s="205"/>
      <c r="G105" s="205"/>
      <c r="H105" s="205"/>
      <c r="I105" s="205"/>
      <c r="J105" s="205">
        <v>88.6</v>
      </c>
      <c r="K105" s="205"/>
      <c r="L105" s="3">
        <f>SUM(C105:K105)</f>
        <v>88.6</v>
      </c>
      <c r="M105" s="2">
        <f t="shared" si="19"/>
        <v>0.20000000000000284</v>
      </c>
      <c r="N105" s="182">
        <f t="shared" si="20"/>
        <v>1277.3000000000002</v>
      </c>
    </row>
    <row r="106" spans="1:14" ht="11.25">
      <c r="A106" s="209">
        <f t="shared" si="18"/>
        <v>66</v>
      </c>
      <c r="B106" s="83" t="s">
        <v>460</v>
      </c>
      <c r="C106" s="80"/>
      <c r="D106" s="128"/>
      <c r="E106" s="80"/>
      <c r="F106" s="205"/>
      <c r="G106" s="205"/>
      <c r="H106" s="205"/>
      <c r="I106" s="205"/>
      <c r="J106" s="205"/>
      <c r="K106" s="205">
        <v>85.9</v>
      </c>
      <c r="L106" s="3">
        <f>SUM(C106:K106)</f>
        <v>85.9</v>
      </c>
      <c r="M106" s="2">
        <f t="shared" si="19"/>
        <v>2.6999999999999886</v>
      </c>
      <c r="N106" s="182">
        <f t="shared" si="20"/>
        <v>1280</v>
      </c>
    </row>
    <row r="107" spans="1:14" ht="11.25">
      <c r="A107" s="209">
        <f t="shared" si="18"/>
        <v>67</v>
      </c>
      <c r="B107" s="83" t="s">
        <v>798</v>
      </c>
      <c r="C107" s="80"/>
      <c r="D107" s="128"/>
      <c r="E107" s="80"/>
      <c r="F107" s="205"/>
      <c r="G107" s="205"/>
      <c r="H107" s="205"/>
      <c r="I107" s="205"/>
      <c r="J107" s="205"/>
      <c r="K107" s="205">
        <v>80</v>
      </c>
      <c r="L107" s="3">
        <f>SUM(C107:K107)</f>
        <v>80</v>
      </c>
      <c r="M107" s="2">
        <f t="shared" si="19"/>
        <v>5.900000000000006</v>
      </c>
      <c r="N107" s="182">
        <f t="shared" si="20"/>
        <v>1285.9</v>
      </c>
    </row>
    <row r="108" spans="1:14" ht="11.25">
      <c r="A108" s="298" t="s">
        <v>24</v>
      </c>
      <c r="B108" s="299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"/>
      <c r="N108" s="182"/>
    </row>
    <row r="109" spans="1:14" ht="11.25">
      <c r="A109" s="209">
        <v>1</v>
      </c>
      <c r="B109" s="206" t="s">
        <v>229</v>
      </c>
      <c r="C109" s="127"/>
      <c r="D109" s="128">
        <v>278.6</v>
      </c>
      <c r="E109" s="205">
        <v>296</v>
      </c>
      <c r="F109" s="2">
        <v>296</v>
      </c>
      <c r="G109" s="205">
        <v>287.1</v>
      </c>
      <c r="H109" s="205">
        <v>144.8</v>
      </c>
      <c r="I109" s="205"/>
      <c r="J109" s="205">
        <v>296</v>
      </c>
      <c r="K109" s="205">
        <v>257.5</v>
      </c>
      <c r="L109" s="3">
        <f aca="true" t="shared" si="21" ref="L109:L131">SUM(C109:K109)</f>
        <v>1856</v>
      </c>
      <c r="M109" s="2"/>
      <c r="N109" s="182"/>
    </row>
    <row r="110" spans="1:14" ht="11.25">
      <c r="A110" s="209">
        <f>A109+1</f>
        <v>2</v>
      </c>
      <c r="B110" s="206" t="s">
        <v>157</v>
      </c>
      <c r="C110" s="127">
        <v>280</v>
      </c>
      <c r="D110" s="80"/>
      <c r="E110" s="205">
        <v>269.8333333333333</v>
      </c>
      <c r="F110" s="2"/>
      <c r="G110" s="205"/>
      <c r="H110" s="205">
        <v>280</v>
      </c>
      <c r="I110" s="205">
        <v>280</v>
      </c>
      <c r="J110" s="205">
        <v>267.8</v>
      </c>
      <c r="K110" s="205">
        <v>280</v>
      </c>
      <c r="L110" s="3">
        <f t="shared" si="21"/>
        <v>1657.6333333333332</v>
      </c>
      <c r="M110" s="2">
        <f aca="true" t="shared" si="22" ref="M110:M125">L109-L110</f>
        <v>198.3666666666668</v>
      </c>
      <c r="N110" s="182">
        <f aca="true" t="shared" si="23" ref="N110:N125">$L$109-L110</f>
        <v>198.3666666666668</v>
      </c>
    </row>
    <row r="111" spans="1:14" ht="11.25">
      <c r="A111" s="209">
        <f>A110+1</f>
        <v>3</v>
      </c>
      <c r="B111" s="206" t="s">
        <v>159</v>
      </c>
      <c r="C111" s="127">
        <v>272.1</v>
      </c>
      <c r="D111" s="80"/>
      <c r="E111" s="2">
        <v>279.8333333333333</v>
      </c>
      <c r="F111" s="2"/>
      <c r="G111" s="205"/>
      <c r="H111" s="205"/>
      <c r="I111" s="205"/>
      <c r="J111" s="205">
        <v>272.8</v>
      </c>
      <c r="K111" s="205">
        <v>262.6</v>
      </c>
      <c r="L111" s="3">
        <f t="shared" si="21"/>
        <v>1087.3333333333335</v>
      </c>
      <c r="M111" s="2">
        <f t="shared" si="22"/>
        <v>570.2999999999997</v>
      </c>
      <c r="N111" s="182">
        <f t="shared" si="23"/>
        <v>768.6666666666665</v>
      </c>
    </row>
    <row r="112" spans="1:14" ht="11.25">
      <c r="A112" s="209">
        <f aca="true" t="shared" si="24" ref="A112:A131">A111+1</f>
        <v>4</v>
      </c>
      <c r="B112" s="206" t="s">
        <v>161</v>
      </c>
      <c r="C112" s="127">
        <v>267.01666666666665</v>
      </c>
      <c r="D112" s="80"/>
      <c r="E112" s="205">
        <v>275</v>
      </c>
      <c r="F112" s="2">
        <v>289.5</v>
      </c>
      <c r="G112" s="205"/>
      <c r="H112" s="205"/>
      <c r="I112" s="205"/>
      <c r="J112" s="205"/>
      <c r="K112" s="205"/>
      <c r="L112" s="3">
        <f t="shared" si="21"/>
        <v>831.5166666666667</v>
      </c>
      <c r="M112" s="2">
        <f t="shared" si="22"/>
        <v>255.81666666666683</v>
      </c>
      <c r="N112" s="182">
        <f t="shared" si="23"/>
        <v>1024.4833333333333</v>
      </c>
    </row>
    <row r="113" spans="1:14" ht="11.25">
      <c r="A113" s="209">
        <f t="shared" si="24"/>
        <v>5</v>
      </c>
      <c r="B113" s="206" t="s">
        <v>228</v>
      </c>
      <c r="C113" s="127"/>
      <c r="D113" s="128">
        <v>274.8666666666667</v>
      </c>
      <c r="E113" s="205"/>
      <c r="F113" s="2">
        <v>266.5833333333333</v>
      </c>
      <c r="G113" s="205"/>
      <c r="H113" s="205"/>
      <c r="I113" s="205"/>
      <c r="J113" s="205">
        <v>234</v>
      </c>
      <c r="K113" s="205"/>
      <c r="L113" s="3">
        <f t="shared" si="21"/>
        <v>775.45</v>
      </c>
      <c r="M113" s="2">
        <f t="shared" si="22"/>
        <v>56.066666666666606</v>
      </c>
      <c r="N113" s="182">
        <f t="shared" si="23"/>
        <v>1080.55</v>
      </c>
    </row>
    <row r="114" spans="1:14" ht="11.25">
      <c r="A114" s="209">
        <f t="shared" si="24"/>
        <v>6</v>
      </c>
      <c r="B114" s="206" t="s">
        <v>458</v>
      </c>
      <c r="C114" s="80"/>
      <c r="D114" s="80"/>
      <c r="E114" s="205"/>
      <c r="F114" s="205">
        <v>269.28333333333336</v>
      </c>
      <c r="G114" s="205"/>
      <c r="H114" s="205"/>
      <c r="I114" s="205"/>
      <c r="J114" s="205">
        <v>232.2</v>
      </c>
      <c r="K114" s="205">
        <v>157.9</v>
      </c>
      <c r="L114" s="3">
        <f t="shared" si="21"/>
        <v>659.3833333333333</v>
      </c>
      <c r="M114" s="2">
        <f t="shared" si="22"/>
        <v>116.06666666666672</v>
      </c>
      <c r="N114" s="182">
        <f t="shared" si="23"/>
        <v>1196.6166666666668</v>
      </c>
    </row>
    <row r="115" spans="1:14" ht="11.25">
      <c r="A115" s="209">
        <f t="shared" si="24"/>
        <v>7</v>
      </c>
      <c r="B115" s="206" t="s">
        <v>180</v>
      </c>
      <c r="C115" s="80"/>
      <c r="D115" s="80"/>
      <c r="E115" s="205">
        <v>222.36666666666667</v>
      </c>
      <c r="F115" s="205"/>
      <c r="G115" s="205"/>
      <c r="H115" s="205"/>
      <c r="I115" s="205"/>
      <c r="J115" s="205">
        <v>201.7</v>
      </c>
      <c r="K115" s="205">
        <v>80.1</v>
      </c>
      <c r="L115" s="3">
        <f t="shared" si="21"/>
        <v>504.16666666666663</v>
      </c>
      <c r="M115" s="2">
        <f t="shared" si="22"/>
        <v>155.2166666666667</v>
      </c>
      <c r="N115" s="182">
        <f t="shared" si="23"/>
        <v>1351.8333333333335</v>
      </c>
    </row>
    <row r="116" spans="1:14" ht="11.25">
      <c r="A116" s="209">
        <f t="shared" si="24"/>
        <v>8</v>
      </c>
      <c r="B116" s="206" t="s">
        <v>343</v>
      </c>
      <c r="C116" s="80"/>
      <c r="D116" s="80"/>
      <c r="E116" s="205">
        <v>184.7</v>
      </c>
      <c r="F116" s="205"/>
      <c r="G116" s="205">
        <v>296</v>
      </c>
      <c r="H116" s="205"/>
      <c r="I116" s="205"/>
      <c r="J116" s="205"/>
      <c r="K116" s="205"/>
      <c r="L116" s="3">
        <f t="shared" si="21"/>
        <v>480.7</v>
      </c>
      <c r="M116" s="2">
        <f t="shared" si="22"/>
        <v>23.46666666666664</v>
      </c>
      <c r="N116" s="182">
        <f t="shared" si="23"/>
        <v>1375.3</v>
      </c>
    </row>
    <row r="117" spans="1:14" ht="11.25">
      <c r="A117" s="209">
        <f t="shared" si="24"/>
        <v>9</v>
      </c>
      <c r="B117" s="206" t="s">
        <v>227</v>
      </c>
      <c r="C117" s="127"/>
      <c r="D117" s="128">
        <v>280</v>
      </c>
      <c r="E117" s="205"/>
      <c r="F117" s="2"/>
      <c r="G117" s="205"/>
      <c r="H117" s="205"/>
      <c r="I117" s="205"/>
      <c r="J117" s="205">
        <v>196.6</v>
      </c>
      <c r="K117" s="205"/>
      <c r="L117" s="3">
        <f t="shared" si="21"/>
        <v>476.6</v>
      </c>
      <c r="M117" s="2">
        <f t="shared" si="22"/>
        <v>4.099999999999966</v>
      </c>
      <c r="N117" s="182">
        <f t="shared" si="23"/>
        <v>1379.4</v>
      </c>
    </row>
    <row r="118" spans="1:14" ht="11.25">
      <c r="A118" s="209">
        <f t="shared" si="24"/>
        <v>10</v>
      </c>
      <c r="B118" s="206" t="s">
        <v>234</v>
      </c>
      <c r="C118" s="127"/>
      <c r="D118" s="128">
        <v>173.41666666666669</v>
      </c>
      <c r="E118" s="205"/>
      <c r="F118" s="2"/>
      <c r="G118" s="205"/>
      <c r="H118" s="205"/>
      <c r="I118" s="205">
        <v>161</v>
      </c>
      <c r="J118" s="205"/>
      <c r="K118" s="205">
        <v>80</v>
      </c>
      <c r="L118" s="3">
        <f t="shared" si="21"/>
        <v>414.4166666666667</v>
      </c>
      <c r="M118" s="2">
        <f t="shared" si="22"/>
        <v>62.18333333333334</v>
      </c>
      <c r="N118" s="182">
        <f t="shared" si="23"/>
        <v>1441.5833333333333</v>
      </c>
    </row>
    <row r="119" spans="1:14" ht="11.25">
      <c r="A119" s="209">
        <f t="shared" si="24"/>
        <v>11</v>
      </c>
      <c r="B119" s="206" t="s">
        <v>230</v>
      </c>
      <c r="C119" s="127"/>
      <c r="D119" s="128">
        <v>270.98333333333335</v>
      </c>
      <c r="E119" s="205"/>
      <c r="F119" s="205"/>
      <c r="G119" s="205"/>
      <c r="H119" s="205"/>
      <c r="I119" s="205"/>
      <c r="J119" s="205"/>
      <c r="K119" s="205"/>
      <c r="L119" s="3">
        <f t="shared" si="21"/>
        <v>270.98333333333335</v>
      </c>
      <c r="M119" s="2">
        <f t="shared" si="22"/>
        <v>143.43333333333334</v>
      </c>
      <c r="N119" s="182">
        <f t="shared" si="23"/>
        <v>1585.0166666666667</v>
      </c>
    </row>
    <row r="120" spans="1:14" ht="11.25">
      <c r="A120" s="209">
        <f t="shared" si="24"/>
        <v>12</v>
      </c>
      <c r="B120" s="206" t="s">
        <v>231</v>
      </c>
      <c r="C120" s="127"/>
      <c r="D120" s="128">
        <v>262.66666666666663</v>
      </c>
      <c r="E120" s="205"/>
      <c r="F120" s="2"/>
      <c r="G120" s="205"/>
      <c r="H120" s="205"/>
      <c r="I120" s="205"/>
      <c r="J120" s="205"/>
      <c r="K120" s="205"/>
      <c r="L120" s="3">
        <f t="shared" si="21"/>
        <v>262.66666666666663</v>
      </c>
      <c r="M120" s="2">
        <f t="shared" si="22"/>
        <v>8.31666666666672</v>
      </c>
      <c r="N120" s="182">
        <f t="shared" si="23"/>
        <v>1593.3333333333335</v>
      </c>
    </row>
    <row r="121" spans="1:14" ht="11.25">
      <c r="A121" s="209">
        <f t="shared" si="24"/>
        <v>13</v>
      </c>
      <c r="B121" s="184" t="s">
        <v>469</v>
      </c>
      <c r="C121" s="80"/>
      <c r="D121" s="128">
        <v>106.41666666666666</v>
      </c>
      <c r="E121" s="205">
        <v>146.6</v>
      </c>
      <c r="F121" s="2"/>
      <c r="G121" s="205"/>
      <c r="H121" s="205"/>
      <c r="I121" s="205"/>
      <c r="J121" s="205"/>
      <c r="K121" s="205"/>
      <c r="L121" s="3">
        <f t="shared" si="21"/>
        <v>253.01666666666665</v>
      </c>
      <c r="M121" s="2">
        <f t="shared" si="22"/>
        <v>9.649999999999977</v>
      </c>
      <c r="N121" s="182">
        <f t="shared" si="23"/>
        <v>1602.9833333333333</v>
      </c>
    </row>
    <row r="122" spans="1:14" ht="11.25">
      <c r="A122" s="209">
        <f t="shared" si="24"/>
        <v>14</v>
      </c>
      <c r="B122" s="206" t="s">
        <v>232</v>
      </c>
      <c r="C122" s="127"/>
      <c r="D122" s="128">
        <v>240.68333333333334</v>
      </c>
      <c r="E122" s="205"/>
      <c r="F122" s="2"/>
      <c r="G122" s="205"/>
      <c r="H122" s="205"/>
      <c r="I122" s="205"/>
      <c r="J122" s="205"/>
      <c r="K122" s="205"/>
      <c r="L122" s="3">
        <f t="shared" si="21"/>
        <v>240.68333333333334</v>
      </c>
      <c r="M122" s="2">
        <f t="shared" si="22"/>
        <v>12.333333333333314</v>
      </c>
      <c r="N122" s="182">
        <f t="shared" si="23"/>
        <v>1615.3166666666666</v>
      </c>
    </row>
    <row r="123" spans="1:14" ht="11.25">
      <c r="A123" s="209">
        <f t="shared" si="24"/>
        <v>15</v>
      </c>
      <c r="B123" s="206" t="s">
        <v>817</v>
      </c>
      <c r="C123" s="127"/>
      <c r="D123" s="128"/>
      <c r="E123" s="205"/>
      <c r="F123" s="2"/>
      <c r="G123" s="205"/>
      <c r="H123" s="205"/>
      <c r="I123" s="205"/>
      <c r="J123" s="205">
        <v>222.8</v>
      </c>
      <c r="K123" s="205"/>
      <c r="L123" s="3">
        <f t="shared" si="21"/>
        <v>222.8</v>
      </c>
      <c r="M123" s="2">
        <f t="shared" si="22"/>
        <v>17.883333333333326</v>
      </c>
      <c r="N123" s="182">
        <f t="shared" si="23"/>
        <v>1633.2</v>
      </c>
    </row>
    <row r="124" spans="1:14" ht="11.25">
      <c r="A124" s="209">
        <f t="shared" si="24"/>
        <v>16</v>
      </c>
      <c r="B124" s="206" t="s">
        <v>233</v>
      </c>
      <c r="C124" s="127"/>
      <c r="D124" s="128">
        <v>209.7</v>
      </c>
      <c r="E124" s="2"/>
      <c r="F124" s="2"/>
      <c r="G124" s="205"/>
      <c r="H124" s="205"/>
      <c r="I124" s="205"/>
      <c r="J124" s="205"/>
      <c r="K124" s="205"/>
      <c r="L124" s="3">
        <f t="shared" si="21"/>
        <v>209.7</v>
      </c>
      <c r="M124" s="2">
        <f t="shared" si="22"/>
        <v>13.100000000000023</v>
      </c>
      <c r="N124" s="182">
        <f t="shared" si="23"/>
        <v>1646.3</v>
      </c>
    </row>
    <row r="125" spans="1:14" ht="11.25">
      <c r="A125" s="209">
        <f t="shared" si="24"/>
        <v>17</v>
      </c>
      <c r="B125" s="206" t="s">
        <v>254</v>
      </c>
      <c r="C125" s="127"/>
      <c r="D125" s="128"/>
      <c r="E125" s="205"/>
      <c r="F125" s="2"/>
      <c r="G125" s="205"/>
      <c r="H125" s="205"/>
      <c r="I125" s="205"/>
      <c r="J125" s="205">
        <v>172.8</v>
      </c>
      <c r="K125" s="205"/>
      <c r="L125" s="3">
        <f t="shared" si="21"/>
        <v>172.8</v>
      </c>
      <c r="M125" s="2">
        <f t="shared" si="22"/>
        <v>36.89999999999998</v>
      </c>
      <c r="N125" s="182">
        <f t="shared" si="23"/>
        <v>1683.2</v>
      </c>
    </row>
    <row r="126" spans="1:14" ht="11.25">
      <c r="A126" s="209">
        <f t="shared" si="24"/>
        <v>18</v>
      </c>
      <c r="B126" s="206" t="s">
        <v>822</v>
      </c>
      <c r="C126" s="127"/>
      <c r="D126" s="128"/>
      <c r="E126" s="205"/>
      <c r="F126" s="2"/>
      <c r="G126" s="205"/>
      <c r="H126" s="205"/>
      <c r="I126" s="205"/>
      <c r="J126" s="205">
        <v>85.3</v>
      </c>
      <c r="K126" s="205">
        <v>80</v>
      </c>
      <c r="L126" s="3">
        <f t="shared" si="21"/>
        <v>165.3</v>
      </c>
      <c r="M126" s="2">
        <f>L125-L126</f>
        <v>7.5</v>
      </c>
      <c r="N126" s="182">
        <f aca="true" t="shared" si="25" ref="N126:N131">$L$109-L126</f>
        <v>1690.7</v>
      </c>
    </row>
    <row r="127" spans="1:14" ht="11.25">
      <c r="A127" s="209">
        <f t="shared" si="24"/>
        <v>19</v>
      </c>
      <c r="B127" s="206" t="s">
        <v>788</v>
      </c>
      <c r="C127" s="127"/>
      <c r="D127" s="128"/>
      <c r="E127" s="205"/>
      <c r="F127" s="2"/>
      <c r="G127" s="205"/>
      <c r="H127" s="205"/>
      <c r="I127" s="205">
        <v>155</v>
      </c>
      <c r="J127" s="205"/>
      <c r="K127" s="205"/>
      <c r="L127" s="3">
        <f t="shared" si="21"/>
        <v>155</v>
      </c>
      <c r="M127" s="2">
        <f>L125-L127</f>
        <v>17.80000000000001</v>
      </c>
      <c r="N127" s="182">
        <f t="shared" si="25"/>
        <v>1701</v>
      </c>
    </row>
    <row r="128" spans="1:14" ht="11.25">
      <c r="A128" s="209">
        <f t="shared" si="24"/>
        <v>20</v>
      </c>
      <c r="B128" s="206" t="s">
        <v>756</v>
      </c>
      <c r="C128" s="127"/>
      <c r="D128" s="128"/>
      <c r="E128" s="205"/>
      <c r="F128" s="2"/>
      <c r="G128" s="205"/>
      <c r="H128" s="205">
        <v>154.2</v>
      </c>
      <c r="I128" s="205"/>
      <c r="J128" s="205"/>
      <c r="K128" s="205"/>
      <c r="L128" s="3">
        <f t="shared" si="21"/>
        <v>154.2</v>
      </c>
      <c r="M128" s="2">
        <f>L127-L128</f>
        <v>0.8000000000000114</v>
      </c>
      <c r="N128" s="182">
        <f t="shared" si="25"/>
        <v>1701.8</v>
      </c>
    </row>
    <row r="129" spans="1:14" ht="11.25">
      <c r="A129" s="209">
        <f t="shared" si="24"/>
        <v>21</v>
      </c>
      <c r="B129" s="206" t="s">
        <v>498</v>
      </c>
      <c r="C129" s="127"/>
      <c r="D129" s="128"/>
      <c r="E129" s="205"/>
      <c r="F129" s="2"/>
      <c r="G129" s="205"/>
      <c r="H129" s="205"/>
      <c r="I129" s="205"/>
      <c r="J129" s="205"/>
      <c r="K129" s="205">
        <v>131.3</v>
      </c>
      <c r="L129" s="3">
        <f t="shared" si="21"/>
        <v>131.3</v>
      </c>
      <c r="M129" s="2">
        <f>L128-L129</f>
        <v>22.899999999999977</v>
      </c>
      <c r="N129" s="182">
        <f t="shared" si="25"/>
        <v>1724.7</v>
      </c>
    </row>
    <row r="130" spans="1:14" ht="11.25">
      <c r="A130" s="209">
        <f t="shared" si="24"/>
        <v>22</v>
      </c>
      <c r="B130" s="206" t="s">
        <v>255</v>
      </c>
      <c r="C130" s="127"/>
      <c r="D130" s="128"/>
      <c r="E130" s="205"/>
      <c r="F130" s="2"/>
      <c r="G130" s="205"/>
      <c r="H130" s="205"/>
      <c r="I130" s="205"/>
      <c r="J130" s="205">
        <v>96</v>
      </c>
      <c r="K130" s="205"/>
      <c r="L130" s="3">
        <f t="shared" si="21"/>
        <v>96</v>
      </c>
      <c r="M130" s="2">
        <f>L127-L130</f>
        <v>59</v>
      </c>
      <c r="N130" s="182">
        <f t="shared" si="25"/>
        <v>1760</v>
      </c>
    </row>
    <row r="131" spans="1:14" ht="11.25">
      <c r="A131" s="209">
        <f t="shared" si="24"/>
        <v>23</v>
      </c>
      <c r="B131" s="206" t="s">
        <v>791</v>
      </c>
      <c r="C131" s="127"/>
      <c r="D131" s="128"/>
      <c r="E131" s="205"/>
      <c r="F131" s="2"/>
      <c r="G131" s="205"/>
      <c r="H131" s="205"/>
      <c r="I131" s="205"/>
      <c r="J131" s="205"/>
      <c r="K131" s="205">
        <v>80</v>
      </c>
      <c r="L131" s="3">
        <f t="shared" si="21"/>
        <v>80</v>
      </c>
      <c r="M131" s="2">
        <f>L130-L131</f>
        <v>16</v>
      </c>
      <c r="N131" s="182">
        <f t="shared" si="25"/>
        <v>1776</v>
      </c>
    </row>
    <row r="132" spans="1:14" ht="11.25">
      <c r="A132" s="290" t="s">
        <v>12</v>
      </c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  <c r="M132" s="2"/>
      <c r="N132" s="182"/>
    </row>
    <row r="133" spans="1:14" ht="11.25">
      <c r="A133" s="209">
        <v>1</v>
      </c>
      <c r="B133" s="126" t="s">
        <v>74</v>
      </c>
      <c r="C133" s="127">
        <v>171.75</v>
      </c>
      <c r="D133" s="128">
        <v>157.2</v>
      </c>
      <c r="E133" s="205">
        <v>169.11666666666667</v>
      </c>
      <c r="F133" s="2"/>
      <c r="G133" s="205"/>
      <c r="H133" s="205">
        <v>228.7</v>
      </c>
      <c r="I133" s="205">
        <v>260</v>
      </c>
      <c r="J133" s="205">
        <v>260</v>
      </c>
      <c r="K133" s="205">
        <v>110.5</v>
      </c>
      <c r="L133" s="3">
        <f aca="true" t="shared" si="26" ref="L133:L164">SUM(C133:K133)</f>
        <v>1357.2666666666667</v>
      </c>
      <c r="M133" s="2"/>
      <c r="N133" s="182"/>
    </row>
    <row r="134" spans="1:14" ht="11.25">
      <c r="A134" s="209">
        <f>A133+1</f>
        <v>2</v>
      </c>
      <c r="B134" s="210" t="s">
        <v>480</v>
      </c>
      <c r="C134" s="127"/>
      <c r="D134" s="128"/>
      <c r="E134" s="205">
        <v>195.56666666666666</v>
      </c>
      <c r="F134" s="2">
        <v>221.31666666666666</v>
      </c>
      <c r="G134" s="2">
        <v>235.0666666666667</v>
      </c>
      <c r="H134" s="205">
        <v>222.6</v>
      </c>
      <c r="I134" s="205"/>
      <c r="J134" s="205">
        <v>208.8</v>
      </c>
      <c r="K134" s="205">
        <v>240.9</v>
      </c>
      <c r="L134" s="3">
        <f t="shared" si="26"/>
        <v>1324.2500000000002</v>
      </c>
      <c r="M134" s="2">
        <f aca="true" t="shared" si="27" ref="M134:M165">L133-L134</f>
        <v>33.016666666666424</v>
      </c>
      <c r="N134" s="182">
        <f>$L$133-L134</f>
        <v>33.016666666666424</v>
      </c>
    </row>
    <row r="135" spans="1:14" ht="11.25">
      <c r="A135" s="209">
        <f aca="true" t="shared" si="28" ref="A135:A198">A134+1</f>
        <v>3</v>
      </c>
      <c r="B135" s="2" t="s">
        <v>631</v>
      </c>
      <c r="C135" s="127"/>
      <c r="D135" s="128">
        <v>212.28333333333333</v>
      </c>
      <c r="E135" s="205">
        <v>252.58333333333334</v>
      </c>
      <c r="F135" s="2">
        <v>201.25</v>
      </c>
      <c r="G135" s="2">
        <v>260</v>
      </c>
      <c r="H135" s="205">
        <v>265</v>
      </c>
      <c r="I135" s="205"/>
      <c r="J135" s="205"/>
      <c r="K135" s="205">
        <v>123</v>
      </c>
      <c r="L135" s="3">
        <f t="shared" si="26"/>
        <v>1314.1166666666668</v>
      </c>
      <c r="M135" s="2">
        <f t="shared" si="27"/>
        <v>10.13333333333344</v>
      </c>
      <c r="N135" s="182">
        <f aca="true" t="shared" si="29" ref="N135:N147">$L$133-L135</f>
        <v>43.149999999999864</v>
      </c>
    </row>
    <row r="136" spans="1:14" ht="11.25">
      <c r="A136" s="209">
        <f t="shared" si="28"/>
        <v>4</v>
      </c>
      <c r="B136" s="210" t="s">
        <v>488</v>
      </c>
      <c r="C136" s="127"/>
      <c r="D136" s="128">
        <v>178.83333333333334</v>
      </c>
      <c r="E136" s="205"/>
      <c r="F136" s="2">
        <v>144.15</v>
      </c>
      <c r="G136" s="2">
        <v>177.96666666666667</v>
      </c>
      <c r="H136" s="205">
        <v>202.1</v>
      </c>
      <c r="I136" s="205"/>
      <c r="J136" s="205">
        <v>221.6</v>
      </c>
      <c r="K136" s="205">
        <v>192.1</v>
      </c>
      <c r="L136" s="3">
        <f t="shared" si="26"/>
        <v>1116.75</v>
      </c>
      <c r="M136" s="2">
        <f t="shared" si="27"/>
        <v>197.3666666666668</v>
      </c>
      <c r="N136" s="182">
        <f t="shared" si="29"/>
        <v>240.51666666666665</v>
      </c>
    </row>
    <row r="137" spans="1:14" ht="11.25">
      <c r="A137" s="209">
        <f t="shared" si="28"/>
        <v>5</v>
      </c>
      <c r="B137" s="210" t="s">
        <v>477</v>
      </c>
      <c r="C137" s="127"/>
      <c r="D137" s="128">
        <v>245.85</v>
      </c>
      <c r="E137" s="205">
        <v>245.8</v>
      </c>
      <c r="F137" s="2">
        <v>260</v>
      </c>
      <c r="G137" s="205"/>
      <c r="H137" s="205"/>
      <c r="I137" s="205"/>
      <c r="J137" s="205"/>
      <c r="K137" s="205">
        <v>233.4</v>
      </c>
      <c r="L137" s="3">
        <f t="shared" si="26"/>
        <v>985.05</v>
      </c>
      <c r="M137" s="2">
        <f t="shared" si="27"/>
        <v>131.70000000000005</v>
      </c>
      <c r="N137" s="182">
        <f t="shared" si="29"/>
        <v>372.2166666666667</v>
      </c>
    </row>
    <row r="138" spans="1:14" ht="11.25">
      <c r="A138" s="209">
        <f t="shared" si="28"/>
        <v>6</v>
      </c>
      <c r="B138" s="210" t="s">
        <v>486</v>
      </c>
      <c r="C138" s="127"/>
      <c r="D138" s="128"/>
      <c r="E138" s="205"/>
      <c r="F138" s="2">
        <v>159.73333333333338</v>
      </c>
      <c r="G138" s="205"/>
      <c r="H138" s="205">
        <v>234.1</v>
      </c>
      <c r="I138" s="205"/>
      <c r="J138" s="205">
        <v>248.2</v>
      </c>
      <c r="K138" s="205">
        <v>212</v>
      </c>
      <c r="L138" s="3">
        <f t="shared" si="26"/>
        <v>854.0333333333333</v>
      </c>
      <c r="M138" s="2">
        <f t="shared" si="27"/>
        <v>131.01666666666665</v>
      </c>
      <c r="N138" s="182">
        <f t="shared" si="29"/>
        <v>503.23333333333335</v>
      </c>
    </row>
    <row r="139" spans="1:14" ht="11.25">
      <c r="A139" s="209">
        <f t="shared" si="28"/>
        <v>7</v>
      </c>
      <c r="B139" s="126" t="s">
        <v>165</v>
      </c>
      <c r="C139" s="127">
        <v>234.83333333333334</v>
      </c>
      <c r="D139" s="128">
        <v>260</v>
      </c>
      <c r="E139" s="205"/>
      <c r="F139" s="2"/>
      <c r="G139" s="205"/>
      <c r="H139" s="205">
        <v>247.4</v>
      </c>
      <c r="I139" s="205"/>
      <c r="J139" s="205"/>
      <c r="K139" s="205"/>
      <c r="L139" s="3">
        <f t="shared" si="26"/>
        <v>742.2333333333333</v>
      </c>
      <c r="M139" s="2">
        <f t="shared" si="27"/>
        <v>111.79999999999995</v>
      </c>
      <c r="N139" s="182">
        <f t="shared" si="29"/>
        <v>615.0333333333333</v>
      </c>
    </row>
    <row r="140" spans="1:14" ht="11.25">
      <c r="A140" s="209">
        <f t="shared" si="28"/>
        <v>8</v>
      </c>
      <c r="B140" s="210" t="s">
        <v>479</v>
      </c>
      <c r="C140" s="127">
        <v>226</v>
      </c>
      <c r="D140" s="128"/>
      <c r="E140" s="205">
        <v>229.53333333333333</v>
      </c>
      <c r="F140" s="2">
        <v>227.25</v>
      </c>
      <c r="G140" s="205"/>
      <c r="H140" s="205"/>
      <c r="I140" s="205"/>
      <c r="J140" s="205"/>
      <c r="K140" s="205"/>
      <c r="L140" s="3">
        <f t="shared" si="26"/>
        <v>682.7833333333333</v>
      </c>
      <c r="M140" s="2">
        <f t="shared" si="27"/>
        <v>59.450000000000045</v>
      </c>
      <c r="N140" s="182">
        <f t="shared" si="29"/>
        <v>674.4833333333333</v>
      </c>
    </row>
    <row r="141" spans="1:14" ht="11.25">
      <c r="A141" s="209">
        <f t="shared" si="28"/>
        <v>9</v>
      </c>
      <c r="B141" s="210" t="s">
        <v>482</v>
      </c>
      <c r="C141" s="127"/>
      <c r="D141" s="128">
        <v>219.68333333333334</v>
      </c>
      <c r="E141" s="205">
        <v>203.20000000000005</v>
      </c>
      <c r="F141" s="2">
        <v>208.73333333333335</v>
      </c>
      <c r="G141" s="205"/>
      <c r="H141" s="205"/>
      <c r="I141" s="205"/>
      <c r="J141" s="205"/>
      <c r="K141" s="205"/>
      <c r="L141" s="3">
        <f t="shared" si="26"/>
        <v>631.6166666666668</v>
      </c>
      <c r="M141" s="2">
        <f t="shared" si="27"/>
        <v>51.166666666666515</v>
      </c>
      <c r="N141" s="182">
        <f t="shared" si="29"/>
        <v>725.6499999999999</v>
      </c>
    </row>
    <row r="142" spans="1:14" ht="11.25">
      <c r="A142" s="209">
        <f t="shared" si="28"/>
        <v>10</v>
      </c>
      <c r="B142" s="211" t="s">
        <v>347</v>
      </c>
      <c r="C142" s="127"/>
      <c r="D142" s="128">
        <v>171.43333333333334</v>
      </c>
      <c r="E142" s="205">
        <v>175.56666666666666</v>
      </c>
      <c r="F142" s="2"/>
      <c r="G142" s="2">
        <v>189.15</v>
      </c>
      <c r="H142" s="205"/>
      <c r="I142" s="205"/>
      <c r="J142" s="205"/>
      <c r="K142" s="205">
        <v>91.8</v>
      </c>
      <c r="L142" s="3">
        <f t="shared" si="26"/>
        <v>627.9499999999999</v>
      </c>
      <c r="M142" s="2">
        <f t="shared" si="27"/>
        <v>3.666666666666856</v>
      </c>
      <c r="N142" s="182">
        <f t="shared" si="29"/>
        <v>729.3166666666667</v>
      </c>
    </row>
    <row r="143" spans="1:14" ht="11.25">
      <c r="A143" s="209">
        <f t="shared" si="28"/>
        <v>11</v>
      </c>
      <c r="B143" s="210" t="s">
        <v>478</v>
      </c>
      <c r="C143" s="127"/>
      <c r="D143" s="128"/>
      <c r="E143" s="205">
        <v>260</v>
      </c>
      <c r="F143" s="2">
        <v>253.23333333333332</v>
      </c>
      <c r="G143" s="205"/>
      <c r="H143" s="205"/>
      <c r="I143" s="205"/>
      <c r="J143" s="205"/>
      <c r="K143" s="205"/>
      <c r="L143" s="3">
        <f t="shared" si="26"/>
        <v>513.2333333333333</v>
      </c>
      <c r="M143" s="2">
        <f t="shared" si="27"/>
        <v>114.71666666666658</v>
      </c>
      <c r="N143" s="182">
        <f t="shared" si="29"/>
        <v>844.0333333333333</v>
      </c>
    </row>
    <row r="144" spans="1:14" ht="11.25">
      <c r="A144" s="209">
        <f t="shared" si="28"/>
        <v>12</v>
      </c>
      <c r="B144" s="210" t="s">
        <v>467</v>
      </c>
      <c r="C144" s="127">
        <v>240.05</v>
      </c>
      <c r="D144" s="80">
        <v>253</v>
      </c>
      <c r="E144" s="205"/>
      <c r="F144" s="205"/>
      <c r="G144" s="205"/>
      <c r="H144" s="205"/>
      <c r="I144" s="205"/>
      <c r="J144" s="205"/>
      <c r="K144" s="205"/>
      <c r="L144" s="3">
        <f t="shared" si="26"/>
        <v>493.05</v>
      </c>
      <c r="M144" s="2">
        <f t="shared" si="27"/>
        <v>20.183333333333337</v>
      </c>
      <c r="N144" s="182">
        <f t="shared" si="29"/>
        <v>864.2166666666667</v>
      </c>
    </row>
    <row r="145" spans="1:14" ht="11.25">
      <c r="A145" s="209">
        <f t="shared" si="28"/>
        <v>13</v>
      </c>
      <c r="B145" s="210" t="s">
        <v>79</v>
      </c>
      <c r="C145" s="127"/>
      <c r="D145" s="128"/>
      <c r="E145" s="205"/>
      <c r="F145" s="2">
        <v>243.58333333333331</v>
      </c>
      <c r="G145" s="205"/>
      <c r="H145" s="205"/>
      <c r="I145" s="205">
        <v>232.3</v>
      </c>
      <c r="J145" s="205"/>
      <c r="K145" s="205"/>
      <c r="L145" s="3">
        <f t="shared" si="26"/>
        <v>475.8833333333333</v>
      </c>
      <c r="M145" s="2">
        <f t="shared" si="27"/>
        <v>17.166666666666686</v>
      </c>
      <c r="N145" s="182">
        <f>$L$133-L145</f>
        <v>881.3833333333333</v>
      </c>
    </row>
    <row r="146" spans="1:14" ht="11.25">
      <c r="A146" s="209">
        <f t="shared" si="28"/>
        <v>14</v>
      </c>
      <c r="B146" s="211" t="s">
        <v>206</v>
      </c>
      <c r="C146" s="127"/>
      <c r="D146" s="128"/>
      <c r="E146" s="205">
        <v>240.73333333333332</v>
      </c>
      <c r="F146" s="2"/>
      <c r="G146" s="205"/>
      <c r="H146" s="205"/>
      <c r="I146" s="205"/>
      <c r="J146" s="205">
        <v>185.6</v>
      </c>
      <c r="K146" s="205"/>
      <c r="L146" s="3">
        <f t="shared" si="26"/>
        <v>426.3333333333333</v>
      </c>
      <c r="M146" s="2">
        <f t="shared" si="27"/>
        <v>49.55000000000001</v>
      </c>
      <c r="N146" s="182">
        <f>$L$133-L146</f>
        <v>930.9333333333334</v>
      </c>
    </row>
    <row r="147" spans="1:14" ht="11.25">
      <c r="A147" s="209">
        <f t="shared" si="28"/>
        <v>15</v>
      </c>
      <c r="B147" s="210" t="s">
        <v>825</v>
      </c>
      <c r="C147" s="127"/>
      <c r="D147" s="128"/>
      <c r="E147" s="205"/>
      <c r="F147" s="2"/>
      <c r="G147" s="205"/>
      <c r="H147" s="205"/>
      <c r="I147" s="205"/>
      <c r="J147" s="205">
        <v>215.6</v>
      </c>
      <c r="K147" s="205">
        <v>178.1</v>
      </c>
      <c r="L147" s="3">
        <f t="shared" si="26"/>
        <v>393.7</v>
      </c>
      <c r="M147" s="2">
        <f t="shared" si="27"/>
        <v>32.633333333333326</v>
      </c>
      <c r="N147" s="182">
        <f t="shared" si="29"/>
        <v>963.5666666666666</v>
      </c>
    </row>
    <row r="148" spans="1:14" ht="11.25">
      <c r="A148" s="209">
        <f t="shared" si="28"/>
        <v>16</v>
      </c>
      <c r="B148" s="126" t="s">
        <v>235</v>
      </c>
      <c r="C148" s="127"/>
      <c r="D148" s="128">
        <v>251.43333333333334</v>
      </c>
      <c r="E148" s="205"/>
      <c r="F148" s="2"/>
      <c r="G148" s="205"/>
      <c r="H148" s="205"/>
      <c r="I148" s="205"/>
      <c r="J148" s="205">
        <v>134.6</v>
      </c>
      <c r="K148" s="205"/>
      <c r="L148" s="3">
        <f t="shared" si="26"/>
        <v>386.0333333333333</v>
      </c>
      <c r="M148" s="2">
        <f t="shared" si="27"/>
        <v>7.666666666666686</v>
      </c>
      <c r="N148" s="182">
        <f>$L$133-L148</f>
        <v>971.2333333333333</v>
      </c>
    </row>
    <row r="149" spans="1:14" ht="11.25">
      <c r="A149" s="209">
        <f t="shared" si="28"/>
        <v>17</v>
      </c>
      <c r="B149" s="210" t="s">
        <v>493</v>
      </c>
      <c r="C149" s="127"/>
      <c r="D149" s="128"/>
      <c r="E149" s="205"/>
      <c r="F149" s="2">
        <v>96.5</v>
      </c>
      <c r="G149" s="2">
        <v>92.41666666666667</v>
      </c>
      <c r="H149" s="205"/>
      <c r="I149" s="205"/>
      <c r="J149" s="205"/>
      <c r="K149" s="205">
        <v>186.4</v>
      </c>
      <c r="L149" s="3">
        <f t="shared" si="26"/>
        <v>375.3166666666667</v>
      </c>
      <c r="M149" s="2">
        <f t="shared" si="27"/>
        <v>10.716666666666583</v>
      </c>
      <c r="N149" s="182">
        <f>$L$133-L149</f>
        <v>981.9499999999999</v>
      </c>
    </row>
    <row r="150" spans="1:14" ht="11.25">
      <c r="A150" s="209">
        <f t="shared" si="28"/>
        <v>18</v>
      </c>
      <c r="B150" s="210" t="s">
        <v>491</v>
      </c>
      <c r="C150" s="127"/>
      <c r="D150" s="128"/>
      <c r="E150" s="205"/>
      <c r="F150" s="2">
        <v>110.41666666666667</v>
      </c>
      <c r="G150" s="2">
        <v>104.83333333333337</v>
      </c>
      <c r="H150" s="205"/>
      <c r="I150" s="205"/>
      <c r="J150" s="205">
        <v>100.7</v>
      </c>
      <c r="K150" s="205"/>
      <c r="L150" s="3">
        <f t="shared" si="26"/>
        <v>315.95000000000005</v>
      </c>
      <c r="M150" s="2">
        <f t="shared" si="27"/>
        <v>59.366666666666674</v>
      </c>
      <c r="N150" s="182">
        <f aca="true" t="shared" si="30" ref="N150:N157">$L$133-L150</f>
        <v>1041.3166666666666</v>
      </c>
    </row>
    <row r="151" spans="1:14" ht="11.25">
      <c r="A151" s="209">
        <f t="shared" si="28"/>
        <v>19</v>
      </c>
      <c r="B151" s="210" t="s">
        <v>487</v>
      </c>
      <c r="C151" s="127"/>
      <c r="D151" s="128"/>
      <c r="E151" s="205"/>
      <c r="F151" s="2">
        <v>150.66666666666669</v>
      </c>
      <c r="G151" s="2">
        <v>150.38333333333335</v>
      </c>
      <c r="H151" s="205"/>
      <c r="I151" s="205"/>
      <c r="J151" s="205"/>
      <c r="K151" s="205"/>
      <c r="L151" s="3">
        <f t="shared" si="26"/>
        <v>301.05000000000007</v>
      </c>
      <c r="M151" s="2">
        <f t="shared" si="27"/>
        <v>14.899999999999977</v>
      </c>
      <c r="N151" s="182">
        <f t="shared" si="30"/>
        <v>1056.2166666666667</v>
      </c>
    </row>
    <row r="152" spans="1:14" ht="11.25">
      <c r="A152" s="209">
        <f t="shared" si="28"/>
        <v>20</v>
      </c>
      <c r="B152" s="184" t="s">
        <v>758</v>
      </c>
      <c r="C152" s="127"/>
      <c r="D152" s="128"/>
      <c r="E152" s="205"/>
      <c r="F152" s="2"/>
      <c r="G152" s="205"/>
      <c r="H152" s="205">
        <v>134.2</v>
      </c>
      <c r="I152" s="205"/>
      <c r="J152" s="205"/>
      <c r="K152" s="205">
        <v>130.8</v>
      </c>
      <c r="L152" s="3">
        <f t="shared" si="26"/>
        <v>265</v>
      </c>
      <c r="M152" s="2">
        <f t="shared" si="27"/>
        <v>36.05000000000007</v>
      </c>
      <c r="N152" s="182">
        <f t="shared" si="30"/>
        <v>1092.2666666666667</v>
      </c>
    </row>
    <row r="153" spans="1:14" ht="11.25">
      <c r="A153" s="209">
        <f t="shared" si="28"/>
        <v>21</v>
      </c>
      <c r="B153" s="2" t="s">
        <v>647</v>
      </c>
      <c r="C153" s="127"/>
      <c r="D153" s="128"/>
      <c r="E153" s="205"/>
      <c r="F153" s="2"/>
      <c r="G153" s="2">
        <v>115.9</v>
      </c>
      <c r="H153" s="205"/>
      <c r="I153" s="205"/>
      <c r="J153" s="205"/>
      <c r="K153" s="205">
        <v>148.5</v>
      </c>
      <c r="L153" s="3">
        <f t="shared" si="26"/>
        <v>264.4</v>
      </c>
      <c r="M153" s="2">
        <f t="shared" si="27"/>
        <v>0.6000000000000227</v>
      </c>
      <c r="N153" s="182">
        <f t="shared" si="30"/>
        <v>1092.8666666666668</v>
      </c>
    </row>
    <row r="154" spans="1:14" ht="11.25">
      <c r="A154" s="209">
        <f t="shared" si="28"/>
        <v>22</v>
      </c>
      <c r="B154" s="126" t="s">
        <v>162</v>
      </c>
      <c r="C154" s="127">
        <v>260</v>
      </c>
      <c r="D154" s="80"/>
      <c r="E154" s="205"/>
      <c r="F154" s="2"/>
      <c r="G154" s="205"/>
      <c r="H154" s="205"/>
      <c r="I154" s="205"/>
      <c r="J154" s="205"/>
      <c r="K154" s="205"/>
      <c r="L154" s="3">
        <f t="shared" si="26"/>
        <v>260</v>
      </c>
      <c r="M154" s="2">
        <f t="shared" si="27"/>
        <v>4.399999999999977</v>
      </c>
      <c r="N154" s="182">
        <f t="shared" si="30"/>
        <v>1097.2666666666667</v>
      </c>
    </row>
    <row r="155" spans="1:14" ht="11.25">
      <c r="A155" s="209">
        <f t="shared" si="28"/>
        <v>23</v>
      </c>
      <c r="B155" s="211" t="s">
        <v>367</v>
      </c>
      <c r="C155" s="127"/>
      <c r="D155" s="128"/>
      <c r="E155" s="205"/>
      <c r="F155" s="2"/>
      <c r="G155" s="205"/>
      <c r="H155" s="205"/>
      <c r="I155" s="205"/>
      <c r="J155" s="205"/>
      <c r="K155" s="205">
        <v>260</v>
      </c>
      <c r="L155" s="3">
        <f t="shared" si="26"/>
        <v>260</v>
      </c>
      <c r="M155" s="2">
        <f t="shared" si="27"/>
        <v>0</v>
      </c>
      <c r="N155" s="182">
        <f t="shared" si="30"/>
        <v>1097.2666666666667</v>
      </c>
    </row>
    <row r="156" spans="1:14" ht="11.25">
      <c r="A156" s="209">
        <f t="shared" si="28"/>
        <v>24</v>
      </c>
      <c r="B156" s="184" t="s">
        <v>757</v>
      </c>
      <c r="C156" s="127"/>
      <c r="D156" s="128"/>
      <c r="E156" s="205"/>
      <c r="F156" s="2"/>
      <c r="G156" s="205"/>
      <c r="H156" s="205">
        <v>259.3</v>
      </c>
      <c r="I156" s="205"/>
      <c r="J156" s="205"/>
      <c r="K156" s="205"/>
      <c r="L156" s="3">
        <f t="shared" si="26"/>
        <v>259.3</v>
      </c>
      <c r="M156" s="2">
        <f t="shared" si="27"/>
        <v>0.6999999999999886</v>
      </c>
      <c r="N156" s="182">
        <f t="shared" si="30"/>
        <v>1097.9666666666667</v>
      </c>
    </row>
    <row r="157" spans="1:14" ht="11.25">
      <c r="A157" s="209">
        <f t="shared" si="28"/>
        <v>25</v>
      </c>
      <c r="B157" s="2" t="s">
        <v>632</v>
      </c>
      <c r="C157" s="127"/>
      <c r="D157" s="128"/>
      <c r="E157" s="205"/>
      <c r="F157" s="2"/>
      <c r="G157" s="2">
        <v>249.68333333333334</v>
      </c>
      <c r="H157" s="205"/>
      <c r="I157" s="205"/>
      <c r="J157" s="205"/>
      <c r="K157" s="205"/>
      <c r="L157" s="3">
        <f t="shared" si="26"/>
        <v>249.68333333333334</v>
      </c>
      <c r="M157" s="2">
        <f t="shared" si="27"/>
        <v>9.616666666666674</v>
      </c>
      <c r="N157" s="182">
        <f t="shared" si="30"/>
        <v>1107.5833333333333</v>
      </c>
    </row>
    <row r="158" spans="1:14" ht="11.25">
      <c r="A158" s="209">
        <f t="shared" si="28"/>
        <v>26</v>
      </c>
      <c r="B158" s="210" t="s">
        <v>823</v>
      </c>
      <c r="C158" s="127"/>
      <c r="D158" s="128"/>
      <c r="E158" s="205"/>
      <c r="F158" s="2"/>
      <c r="G158" s="205"/>
      <c r="H158" s="205"/>
      <c r="I158" s="205"/>
      <c r="J158" s="205">
        <v>237.2</v>
      </c>
      <c r="K158" s="205"/>
      <c r="L158" s="3">
        <f t="shared" si="26"/>
        <v>237.2</v>
      </c>
      <c r="M158" s="2">
        <f t="shared" si="27"/>
        <v>12.483333333333348</v>
      </c>
      <c r="N158" s="182">
        <f aca="true" t="shared" si="31" ref="N158:N170">$L$133-L158</f>
        <v>1120.0666666666666</v>
      </c>
    </row>
    <row r="159" spans="1:14" ht="11.25">
      <c r="A159" s="209">
        <f t="shared" si="28"/>
        <v>27</v>
      </c>
      <c r="B159" s="126" t="s">
        <v>237</v>
      </c>
      <c r="C159" s="127"/>
      <c r="D159" s="128">
        <v>229.66666666666666</v>
      </c>
      <c r="E159" s="205"/>
      <c r="F159" s="2"/>
      <c r="G159" s="205"/>
      <c r="H159" s="205"/>
      <c r="I159" s="205"/>
      <c r="J159" s="205"/>
      <c r="K159" s="205"/>
      <c r="L159" s="3">
        <f t="shared" si="26"/>
        <v>229.66666666666666</v>
      </c>
      <c r="M159" s="2">
        <f t="shared" si="27"/>
        <v>7.533333333333331</v>
      </c>
      <c r="N159" s="182">
        <f t="shared" si="31"/>
        <v>1127.6</v>
      </c>
    </row>
    <row r="160" spans="1:14" ht="11.25">
      <c r="A160" s="209">
        <f t="shared" si="28"/>
        <v>28</v>
      </c>
      <c r="B160" s="210" t="s">
        <v>74</v>
      </c>
      <c r="C160" s="127"/>
      <c r="D160" s="128"/>
      <c r="E160" s="205"/>
      <c r="F160" s="2"/>
      <c r="G160" s="205"/>
      <c r="H160" s="205">
        <v>228.7</v>
      </c>
      <c r="I160" s="205"/>
      <c r="J160" s="205"/>
      <c r="K160" s="205"/>
      <c r="L160" s="3">
        <f t="shared" si="26"/>
        <v>228.7</v>
      </c>
      <c r="M160" s="2">
        <f t="shared" si="27"/>
        <v>0.9666666666666686</v>
      </c>
      <c r="N160" s="182">
        <f t="shared" si="31"/>
        <v>1128.5666666666666</v>
      </c>
    </row>
    <row r="161" spans="1:14" ht="11.25">
      <c r="A161" s="209">
        <f t="shared" si="28"/>
        <v>29</v>
      </c>
      <c r="B161" s="2" t="s">
        <v>634</v>
      </c>
      <c r="C161" s="127"/>
      <c r="D161" s="128"/>
      <c r="E161" s="205"/>
      <c r="F161" s="2"/>
      <c r="G161" s="2">
        <v>228.5666666666667</v>
      </c>
      <c r="H161" s="205"/>
      <c r="I161" s="205"/>
      <c r="J161" s="205"/>
      <c r="K161" s="205"/>
      <c r="L161" s="3">
        <f t="shared" si="26"/>
        <v>228.5666666666667</v>
      </c>
      <c r="M161" s="2">
        <f t="shared" si="27"/>
        <v>0.13333333333329733</v>
      </c>
      <c r="N161" s="182">
        <f t="shared" si="31"/>
        <v>1128.7</v>
      </c>
    </row>
    <row r="162" spans="1:14" ht="11.25">
      <c r="A162" s="209">
        <f t="shared" si="28"/>
        <v>30</v>
      </c>
      <c r="B162" s="211" t="s">
        <v>345</v>
      </c>
      <c r="C162" s="127"/>
      <c r="D162" s="128"/>
      <c r="E162" s="205">
        <v>220.31666666666666</v>
      </c>
      <c r="F162" s="2"/>
      <c r="G162" s="205"/>
      <c r="H162" s="205"/>
      <c r="I162" s="205"/>
      <c r="J162" s="205"/>
      <c r="K162" s="205"/>
      <c r="L162" s="3">
        <f t="shared" si="26"/>
        <v>220.31666666666666</v>
      </c>
      <c r="M162" s="2">
        <f t="shared" si="27"/>
        <v>8.250000000000028</v>
      </c>
      <c r="N162" s="182">
        <f t="shared" si="31"/>
        <v>1136.95</v>
      </c>
    </row>
    <row r="163" spans="1:14" ht="11.25">
      <c r="A163" s="209">
        <f t="shared" si="28"/>
        <v>31</v>
      </c>
      <c r="B163" s="210" t="s">
        <v>481</v>
      </c>
      <c r="C163" s="127"/>
      <c r="D163" s="128"/>
      <c r="E163" s="205"/>
      <c r="F163" s="2">
        <v>214.31666666666666</v>
      </c>
      <c r="G163" s="205"/>
      <c r="H163" s="205"/>
      <c r="I163" s="205"/>
      <c r="J163" s="205"/>
      <c r="K163" s="205"/>
      <c r="L163" s="3">
        <f t="shared" si="26"/>
        <v>214.31666666666666</v>
      </c>
      <c r="M163" s="2">
        <f t="shared" si="27"/>
        <v>6</v>
      </c>
      <c r="N163" s="182">
        <f t="shared" si="31"/>
        <v>1142.95</v>
      </c>
    </row>
    <row r="164" spans="1:14" ht="11.25">
      <c r="A164" s="209">
        <f t="shared" si="28"/>
        <v>32</v>
      </c>
      <c r="B164" s="2" t="s">
        <v>645</v>
      </c>
      <c r="C164" s="127"/>
      <c r="D164" s="128"/>
      <c r="E164" s="205"/>
      <c r="F164" s="2"/>
      <c r="G164" s="2">
        <v>128.35</v>
      </c>
      <c r="H164" s="205"/>
      <c r="I164" s="205"/>
      <c r="J164" s="205"/>
      <c r="K164" s="205">
        <v>83.4</v>
      </c>
      <c r="L164" s="3">
        <f t="shared" si="26"/>
        <v>211.75</v>
      </c>
      <c r="M164" s="2">
        <f t="shared" si="27"/>
        <v>2.566666666666663</v>
      </c>
      <c r="N164" s="182">
        <f t="shared" si="31"/>
        <v>1145.5166666666667</v>
      </c>
    </row>
    <row r="165" spans="1:14" ht="11.25">
      <c r="A165" s="209">
        <f t="shared" si="28"/>
        <v>33</v>
      </c>
      <c r="B165" s="184" t="s">
        <v>505</v>
      </c>
      <c r="C165" s="127">
        <v>209.51666666666665</v>
      </c>
      <c r="D165" s="80"/>
      <c r="E165" s="205"/>
      <c r="F165" s="2"/>
      <c r="G165" s="205"/>
      <c r="H165" s="205"/>
      <c r="I165" s="205"/>
      <c r="J165" s="205"/>
      <c r="K165" s="205"/>
      <c r="L165" s="3">
        <f aca="true" t="shared" si="32" ref="L165:L196">SUM(C165:K165)</f>
        <v>209.51666666666665</v>
      </c>
      <c r="M165" s="2">
        <f t="shared" si="27"/>
        <v>2.2333333333333485</v>
      </c>
      <c r="N165" s="182">
        <f t="shared" si="31"/>
        <v>1147.75</v>
      </c>
    </row>
    <row r="166" spans="1:14" ht="11.25">
      <c r="A166" s="209">
        <f t="shared" si="28"/>
        <v>34</v>
      </c>
      <c r="B166" s="2" t="s">
        <v>636</v>
      </c>
      <c r="C166" s="127"/>
      <c r="D166" s="128"/>
      <c r="E166" s="205"/>
      <c r="F166" s="2"/>
      <c r="G166" s="2">
        <v>209.21666666666667</v>
      </c>
      <c r="H166" s="205"/>
      <c r="I166" s="205"/>
      <c r="J166" s="205"/>
      <c r="K166" s="205"/>
      <c r="L166" s="3">
        <f t="shared" si="32"/>
        <v>209.21666666666667</v>
      </c>
      <c r="M166" s="2">
        <f aca="true" t="shared" si="33" ref="M166:M186">L165-L166</f>
        <v>0.29999999999998295</v>
      </c>
      <c r="N166" s="182">
        <f t="shared" si="31"/>
        <v>1148.05</v>
      </c>
    </row>
    <row r="167" spans="1:14" ht="11.25">
      <c r="A167" s="209">
        <f t="shared" si="28"/>
        <v>35</v>
      </c>
      <c r="B167" s="126" t="s">
        <v>169</v>
      </c>
      <c r="C167" s="127">
        <v>204.91666666666666</v>
      </c>
      <c r="D167" s="80"/>
      <c r="E167" s="205"/>
      <c r="F167" s="2"/>
      <c r="G167" s="205"/>
      <c r="H167" s="205"/>
      <c r="I167" s="205"/>
      <c r="J167" s="205"/>
      <c r="K167" s="205"/>
      <c r="L167" s="3">
        <f t="shared" si="32"/>
        <v>204.91666666666666</v>
      </c>
      <c r="M167" s="2">
        <f t="shared" si="33"/>
        <v>4.300000000000011</v>
      </c>
      <c r="N167" s="182">
        <f t="shared" si="31"/>
        <v>1152.35</v>
      </c>
    </row>
    <row r="168" spans="1:14" ht="11.25">
      <c r="A168" s="209">
        <f t="shared" si="28"/>
        <v>36</v>
      </c>
      <c r="B168" s="184" t="s">
        <v>507</v>
      </c>
      <c r="C168" s="127"/>
      <c r="D168" s="128"/>
      <c r="E168" s="205"/>
      <c r="F168" s="2"/>
      <c r="G168" s="205"/>
      <c r="H168" s="205"/>
      <c r="I168" s="205"/>
      <c r="J168" s="205"/>
      <c r="K168" s="205">
        <v>203.4</v>
      </c>
      <c r="L168" s="3">
        <f t="shared" si="32"/>
        <v>203.4</v>
      </c>
      <c r="M168" s="2">
        <f t="shared" si="33"/>
        <v>1.5166666666666515</v>
      </c>
      <c r="N168" s="182">
        <f t="shared" si="31"/>
        <v>1153.8666666666666</v>
      </c>
    </row>
    <row r="169" spans="1:14" ht="11.25">
      <c r="A169" s="209">
        <f t="shared" si="28"/>
        <v>37</v>
      </c>
      <c r="B169" s="126" t="s">
        <v>238</v>
      </c>
      <c r="C169" s="127"/>
      <c r="D169" s="128">
        <v>197.93333333333334</v>
      </c>
      <c r="E169" s="205"/>
      <c r="F169" s="2"/>
      <c r="G169" s="205"/>
      <c r="H169" s="205"/>
      <c r="I169" s="205"/>
      <c r="J169" s="205"/>
      <c r="K169" s="205"/>
      <c r="L169" s="3">
        <f t="shared" si="32"/>
        <v>197.93333333333334</v>
      </c>
      <c r="M169" s="2">
        <f t="shared" si="33"/>
        <v>5.466666666666669</v>
      </c>
      <c r="N169" s="182">
        <f t="shared" si="31"/>
        <v>1159.3333333333333</v>
      </c>
    </row>
    <row r="170" spans="1:14" ht="11.25">
      <c r="A170" s="209">
        <f t="shared" si="28"/>
        <v>38</v>
      </c>
      <c r="B170" s="184" t="s">
        <v>180</v>
      </c>
      <c r="C170" s="127"/>
      <c r="D170" s="128"/>
      <c r="E170" s="205"/>
      <c r="F170" s="2"/>
      <c r="G170" s="205"/>
      <c r="H170" s="205">
        <v>192.2</v>
      </c>
      <c r="I170" s="205"/>
      <c r="J170" s="205"/>
      <c r="K170" s="205"/>
      <c r="L170" s="3">
        <f t="shared" si="32"/>
        <v>192.2</v>
      </c>
      <c r="M170" s="2">
        <f t="shared" si="33"/>
        <v>5.7333333333333485</v>
      </c>
      <c r="N170" s="182">
        <f t="shared" si="31"/>
        <v>1165.0666666666666</v>
      </c>
    </row>
    <row r="171" spans="1:14" ht="11.25">
      <c r="A171" s="209">
        <f t="shared" si="28"/>
        <v>39</v>
      </c>
      <c r="B171" s="210" t="s">
        <v>484</v>
      </c>
      <c r="C171" s="127"/>
      <c r="D171" s="128"/>
      <c r="E171" s="205"/>
      <c r="F171" s="2">
        <v>191.76666666666665</v>
      </c>
      <c r="G171" s="205"/>
      <c r="H171" s="205"/>
      <c r="I171" s="205"/>
      <c r="J171" s="205"/>
      <c r="K171" s="205"/>
      <c r="L171" s="3">
        <f t="shared" si="32"/>
        <v>191.76666666666665</v>
      </c>
      <c r="M171" s="2">
        <f t="shared" si="33"/>
        <v>0.4333333333333371</v>
      </c>
      <c r="N171" s="182">
        <f aca="true" t="shared" si="34" ref="N171:N183">$L$133-L171</f>
        <v>1165.5</v>
      </c>
    </row>
    <row r="172" spans="1:14" ht="11.25">
      <c r="A172" s="209">
        <f t="shared" si="28"/>
        <v>40</v>
      </c>
      <c r="B172" s="210" t="s">
        <v>494</v>
      </c>
      <c r="C172" s="127"/>
      <c r="D172" s="128"/>
      <c r="E172" s="205"/>
      <c r="F172" s="2">
        <v>87.01666666666665</v>
      </c>
      <c r="G172" s="205"/>
      <c r="H172" s="205">
        <v>102.5</v>
      </c>
      <c r="I172" s="205"/>
      <c r="J172" s="205"/>
      <c r="K172" s="205"/>
      <c r="L172" s="3">
        <f t="shared" si="32"/>
        <v>189.51666666666665</v>
      </c>
      <c r="M172" s="2">
        <f t="shared" si="33"/>
        <v>2.25</v>
      </c>
      <c r="N172" s="182">
        <f t="shared" si="34"/>
        <v>1167.75</v>
      </c>
    </row>
    <row r="173" spans="1:14" ht="11.25">
      <c r="A173" s="209">
        <f t="shared" si="28"/>
        <v>41</v>
      </c>
      <c r="B173" s="210" t="s">
        <v>471</v>
      </c>
      <c r="C173" s="127"/>
      <c r="D173" s="128">
        <v>185.76666666666665</v>
      </c>
      <c r="E173" s="205"/>
      <c r="F173" s="2"/>
      <c r="G173" s="205"/>
      <c r="H173" s="205"/>
      <c r="I173" s="205"/>
      <c r="J173" s="205"/>
      <c r="K173" s="205"/>
      <c r="L173" s="3">
        <f t="shared" si="32"/>
        <v>185.76666666666665</v>
      </c>
      <c r="M173" s="2">
        <f t="shared" si="33"/>
        <v>3.75</v>
      </c>
      <c r="N173" s="182">
        <f t="shared" si="34"/>
        <v>1171.5</v>
      </c>
    </row>
    <row r="174" spans="1:14" ht="11.25">
      <c r="A174" s="209">
        <f t="shared" si="28"/>
        <v>42</v>
      </c>
      <c r="B174" s="2" t="s">
        <v>637</v>
      </c>
      <c r="C174" s="127"/>
      <c r="D174" s="128"/>
      <c r="E174" s="205"/>
      <c r="F174" s="2"/>
      <c r="G174" s="2">
        <v>183.80000000000004</v>
      </c>
      <c r="H174" s="205"/>
      <c r="I174" s="205"/>
      <c r="J174" s="205"/>
      <c r="K174" s="205"/>
      <c r="L174" s="3">
        <f t="shared" si="32"/>
        <v>183.80000000000004</v>
      </c>
      <c r="M174" s="2">
        <f t="shared" si="33"/>
        <v>1.9666666666666117</v>
      </c>
      <c r="N174" s="182">
        <f t="shared" si="34"/>
        <v>1173.4666666666667</v>
      </c>
    </row>
    <row r="175" spans="1:14" ht="11.25">
      <c r="A175" s="209">
        <f t="shared" si="28"/>
        <v>43</v>
      </c>
      <c r="B175" s="211" t="s">
        <v>346</v>
      </c>
      <c r="C175" s="127"/>
      <c r="D175" s="128"/>
      <c r="E175" s="205">
        <v>180.86666666666667</v>
      </c>
      <c r="F175" s="2"/>
      <c r="G175" s="205"/>
      <c r="H175" s="205"/>
      <c r="I175" s="205"/>
      <c r="J175" s="205"/>
      <c r="K175" s="205"/>
      <c r="L175" s="3">
        <f t="shared" si="32"/>
        <v>180.86666666666667</v>
      </c>
      <c r="M175" s="2">
        <f t="shared" si="33"/>
        <v>2.9333333333333655</v>
      </c>
      <c r="N175" s="182">
        <f t="shared" si="34"/>
        <v>1176.4</v>
      </c>
    </row>
    <row r="176" spans="1:14" ht="11.25">
      <c r="A176" s="209">
        <f t="shared" si="28"/>
        <v>44</v>
      </c>
      <c r="B176" s="126" t="s">
        <v>171</v>
      </c>
      <c r="C176" s="127">
        <v>180.26666666666665</v>
      </c>
      <c r="D176" s="80"/>
      <c r="E176" s="205"/>
      <c r="F176" s="205"/>
      <c r="G176" s="205"/>
      <c r="H176" s="205"/>
      <c r="I176" s="205"/>
      <c r="J176" s="205"/>
      <c r="K176" s="205"/>
      <c r="L176" s="3">
        <f t="shared" si="32"/>
        <v>180.26666666666665</v>
      </c>
      <c r="M176" s="2">
        <f t="shared" si="33"/>
        <v>0.6000000000000227</v>
      </c>
      <c r="N176" s="182">
        <f t="shared" si="34"/>
        <v>1177</v>
      </c>
    </row>
    <row r="177" spans="1:14" ht="11.25">
      <c r="A177" s="209">
        <f t="shared" si="28"/>
        <v>45</v>
      </c>
      <c r="B177" s="2" t="s">
        <v>650</v>
      </c>
      <c r="C177" s="127"/>
      <c r="D177" s="128"/>
      <c r="E177" s="205"/>
      <c r="F177" s="2"/>
      <c r="G177" s="2">
        <v>99.68333333333335</v>
      </c>
      <c r="H177" s="205"/>
      <c r="I177" s="205"/>
      <c r="J177" s="205"/>
      <c r="K177" s="205">
        <v>71.1</v>
      </c>
      <c r="L177" s="3">
        <f t="shared" si="32"/>
        <v>170.78333333333336</v>
      </c>
      <c r="M177" s="2">
        <f t="shared" si="33"/>
        <v>9.483333333333292</v>
      </c>
      <c r="N177" s="182">
        <f t="shared" si="34"/>
        <v>1186.4833333333333</v>
      </c>
    </row>
    <row r="178" spans="1:14" ht="11.25">
      <c r="A178" s="209">
        <f t="shared" si="28"/>
        <v>46</v>
      </c>
      <c r="B178" s="210" t="s">
        <v>485</v>
      </c>
      <c r="C178" s="127"/>
      <c r="D178" s="128"/>
      <c r="E178" s="205"/>
      <c r="F178" s="2">
        <v>170.63333333333333</v>
      </c>
      <c r="G178" s="205"/>
      <c r="H178" s="205"/>
      <c r="I178" s="205"/>
      <c r="J178" s="205"/>
      <c r="K178" s="205"/>
      <c r="L178" s="3">
        <f t="shared" si="32"/>
        <v>170.63333333333333</v>
      </c>
      <c r="M178" s="2">
        <f t="shared" si="33"/>
        <v>0.1500000000000341</v>
      </c>
      <c r="N178" s="182">
        <f t="shared" si="34"/>
        <v>1186.6333333333332</v>
      </c>
    </row>
    <row r="179" spans="1:14" ht="11.25">
      <c r="A179" s="209">
        <f t="shared" si="28"/>
        <v>47</v>
      </c>
      <c r="B179" s="2" t="s">
        <v>640</v>
      </c>
      <c r="C179" s="127"/>
      <c r="D179" s="128"/>
      <c r="E179" s="205"/>
      <c r="F179" s="2"/>
      <c r="G179" s="2">
        <v>166.68333333333334</v>
      </c>
      <c r="H179" s="205"/>
      <c r="I179" s="205"/>
      <c r="J179" s="205"/>
      <c r="K179" s="205"/>
      <c r="L179" s="3">
        <f t="shared" si="32"/>
        <v>166.68333333333334</v>
      </c>
      <c r="M179" s="2">
        <f t="shared" si="33"/>
        <v>3.9499999999999886</v>
      </c>
      <c r="N179" s="182">
        <f t="shared" si="34"/>
        <v>1190.5833333333333</v>
      </c>
    </row>
    <row r="180" spans="1:14" ht="11.25">
      <c r="A180" s="209">
        <f t="shared" si="28"/>
        <v>48</v>
      </c>
      <c r="B180" s="126" t="s">
        <v>239</v>
      </c>
      <c r="C180" s="127"/>
      <c r="D180" s="128">
        <v>164.21666666666667</v>
      </c>
      <c r="E180" s="205"/>
      <c r="F180" s="2"/>
      <c r="G180" s="205"/>
      <c r="H180" s="205"/>
      <c r="I180" s="205"/>
      <c r="J180" s="205"/>
      <c r="K180" s="205"/>
      <c r="L180" s="3">
        <f t="shared" si="32"/>
        <v>164.21666666666667</v>
      </c>
      <c r="M180" s="2">
        <f t="shared" si="33"/>
        <v>2.4666666666666686</v>
      </c>
      <c r="N180" s="182">
        <f t="shared" si="34"/>
        <v>1193.05</v>
      </c>
    </row>
    <row r="181" spans="1:14" ht="11.25">
      <c r="A181" s="209">
        <f t="shared" si="28"/>
        <v>49</v>
      </c>
      <c r="B181" s="2" t="s">
        <v>641</v>
      </c>
      <c r="C181" s="127"/>
      <c r="D181" s="128"/>
      <c r="E181" s="205"/>
      <c r="F181" s="2"/>
      <c r="G181" s="2">
        <v>160.73333333333338</v>
      </c>
      <c r="H181" s="205"/>
      <c r="I181" s="205"/>
      <c r="J181" s="205"/>
      <c r="K181" s="205"/>
      <c r="L181" s="3">
        <f t="shared" si="32"/>
        <v>160.73333333333338</v>
      </c>
      <c r="M181" s="2">
        <f t="shared" si="33"/>
        <v>3.4833333333332916</v>
      </c>
      <c r="N181" s="182">
        <f t="shared" si="34"/>
        <v>1196.5333333333333</v>
      </c>
    </row>
    <row r="182" spans="1:14" ht="11.25">
      <c r="A182" s="209">
        <f t="shared" si="28"/>
        <v>50</v>
      </c>
      <c r="B182" s="210" t="s">
        <v>8</v>
      </c>
      <c r="C182" s="127"/>
      <c r="D182" s="128"/>
      <c r="E182" s="205"/>
      <c r="F182" s="2"/>
      <c r="G182" s="205"/>
      <c r="H182" s="205"/>
      <c r="I182" s="205"/>
      <c r="J182" s="205"/>
      <c r="K182" s="205">
        <v>160</v>
      </c>
      <c r="L182" s="3">
        <f t="shared" si="32"/>
        <v>160</v>
      </c>
      <c r="M182" s="2">
        <f t="shared" si="33"/>
        <v>0.7333333333333769</v>
      </c>
      <c r="N182" s="182">
        <f t="shared" si="34"/>
        <v>1197.2666666666667</v>
      </c>
    </row>
    <row r="183" spans="1:14" ht="11.25">
      <c r="A183" s="209">
        <f t="shared" si="28"/>
        <v>51</v>
      </c>
      <c r="B183" s="184" t="s">
        <v>738</v>
      </c>
      <c r="C183" s="127"/>
      <c r="D183" s="128"/>
      <c r="E183" s="205"/>
      <c r="F183" s="2"/>
      <c r="G183" s="205"/>
      <c r="H183" s="205">
        <v>154.3</v>
      </c>
      <c r="I183" s="205"/>
      <c r="J183" s="205"/>
      <c r="K183" s="205"/>
      <c r="L183" s="3">
        <f t="shared" si="32"/>
        <v>154.3</v>
      </c>
      <c r="M183" s="2">
        <f t="shared" si="33"/>
        <v>5.699999999999989</v>
      </c>
      <c r="N183" s="182">
        <f t="shared" si="34"/>
        <v>1202.9666666666667</v>
      </c>
    </row>
    <row r="184" spans="1:14" ht="11.25">
      <c r="A184" s="209">
        <f t="shared" si="28"/>
        <v>52</v>
      </c>
      <c r="B184" s="184" t="s">
        <v>741</v>
      </c>
      <c r="C184" s="127"/>
      <c r="D184" s="128"/>
      <c r="E184" s="205"/>
      <c r="F184" s="2"/>
      <c r="G184" s="205"/>
      <c r="H184" s="205">
        <v>148.9</v>
      </c>
      <c r="I184" s="205"/>
      <c r="J184" s="205"/>
      <c r="K184" s="205"/>
      <c r="L184" s="3">
        <f t="shared" si="32"/>
        <v>148.9</v>
      </c>
      <c r="M184" s="2">
        <f t="shared" si="33"/>
        <v>5.400000000000006</v>
      </c>
      <c r="N184" s="182">
        <f>$L$133-L184</f>
        <v>1208.3666666666666</v>
      </c>
    </row>
    <row r="185" spans="1:14" ht="11.25">
      <c r="A185" s="209">
        <f t="shared" si="28"/>
        <v>53</v>
      </c>
      <c r="B185" s="210" t="s">
        <v>454</v>
      </c>
      <c r="C185" s="127"/>
      <c r="D185" s="128"/>
      <c r="E185" s="205"/>
      <c r="F185" s="2"/>
      <c r="G185" s="205"/>
      <c r="H185" s="205"/>
      <c r="I185" s="205">
        <v>140</v>
      </c>
      <c r="J185" s="205"/>
      <c r="K185" s="205"/>
      <c r="L185" s="3">
        <f t="shared" si="32"/>
        <v>140</v>
      </c>
      <c r="M185" s="2">
        <f t="shared" si="33"/>
        <v>8.900000000000006</v>
      </c>
      <c r="N185" s="182">
        <f>$L$133-L185</f>
        <v>1217.2666666666667</v>
      </c>
    </row>
    <row r="186" spans="1:14" ht="11.25">
      <c r="A186" s="209">
        <f t="shared" si="28"/>
        <v>54</v>
      </c>
      <c r="B186" s="210" t="s">
        <v>489</v>
      </c>
      <c r="C186" s="127"/>
      <c r="D186" s="128"/>
      <c r="E186" s="205"/>
      <c r="F186" s="2">
        <v>138.96666666666667</v>
      </c>
      <c r="G186" s="205"/>
      <c r="H186" s="205"/>
      <c r="I186" s="205"/>
      <c r="J186" s="205"/>
      <c r="K186" s="205"/>
      <c r="L186" s="3">
        <f t="shared" si="32"/>
        <v>138.96666666666667</v>
      </c>
      <c r="M186" s="2">
        <f t="shared" si="33"/>
        <v>1.0333333333333314</v>
      </c>
      <c r="N186" s="182">
        <f>$L$133-L186</f>
        <v>1218.3</v>
      </c>
    </row>
    <row r="187" spans="1:14" ht="11.25">
      <c r="A187" s="209">
        <f t="shared" si="28"/>
        <v>55</v>
      </c>
      <c r="B187" s="212" t="s">
        <v>904</v>
      </c>
      <c r="C187" s="127"/>
      <c r="D187" s="128"/>
      <c r="E187" s="205"/>
      <c r="F187" s="2"/>
      <c r="G187" s="205"/>
      <c r="H187" s="205"/>
      <c r="I187" s="205"/>
      <c r="J187" s="205"/>
      <c r="K187" s="205">
        <v>138.5</v>
      </c>
      <c r="L187" s="3">
        <f t="shared" si="32"/>
        <v>138.5</v>
      </c>
      <c r="M187" s="2">
        <f>L186-L187</f>
        <v>0.46666666666666856</v>
      </c>
      <c r="N187" s="182">
        <f>$L$133-L187</f>
        <v>1218.7666666666667</v>
      </c>
    </row>
    <row r="188" spans="1:14" ht="11.25">
      <c r="A188" s="209">
        <f t="shared" si="28"/>
        <v>56</v>
      </c>
      <c r="B188" s="210" t="s">
        <v>490</v>
      </c>
      <c r="C188" s="127"/>
      <c r="D188" s="128"/>
      <c r="E188" s="205"/>
      <c r="F188" s="2">
        <v>131.4</v>
      </c>
      <c r="G188" s="205"/>
      <c r="H188" s="205"/>
      <c r="I188" s="205"/>
      <c r="J188" s="205"/>
      <c r="K188" s="205"/>
      <c r="L188" s="3">
        <f t="shared" si="32"/>
        <v>131.4</v>
      </c>
      <c r="M188" s="2">
        <f>L187-L188</f>
        <v>7.099999999999994</v>
      </c>
      <c r="N188" s="182">
        <f>$L$133-L188</f>
        <v>1225.8666666666666</v>
      </c>
    </row>
    <row r="189" spans="1:14" ht="11.25">
      <c r="A189" s="209">
        <f t="shared" si="28"/>
        <v>57</v>
      </c>
      <c r="B189" s="211" t="s">
        <v>905</v>
      </c>
      <c r="C189" s="127"/>
      <c r="D189" s="128"/>
      <c r="E189" s="205"/>
      <c r="F189" s="2"/>
      <c r="G189" s="205"/>
      <c r="H189" s="205"/>
      <c r="I189" s="205"/>
      <c r="J189" s="205"/>
      <c r="K189" s="205">
        <v>117.2</v>
      </c>
      <c r="L189" s="3">
        <f t="shared" si="32"/>
        <v>117.2</v>
      </c>
      <c r="M189" s="2">
        <f aca="true" t="shared" si="35" ref="M189:M199">L188-L189</f>
        <v>14.200000000000003</v>
      </c>
      <c r="N189" s="182">
        <f aca="true" t="shared" si="36" ref="N189:N201">$L$133-L189</f>
        <v>1240.0666666666666</v>
      </c>
    </row>
    <row r="190" spans="1:14" ht="11.25">
      <c r="A190" s="209">
        <f t="shared" si="28"/>
        <v>58</v>
      </c>
      <c r="B190" s="184" t="s">
        <v>759</v>
      </c>
      <c r="C190" s="127"/>
      <c r="D190" s="128"/>
      <c r="E190" s="205"/>
      <c r="F190" s="2"/>
      <c r="G190" s="205"/>
      <c r="H190" s="205">
        <v>115.2</v>
      </c>
      <c r="I190" s="205"/>
      <c r="J190" s="205"/>
      <c r="K190" s="205"/>
      <c r="L190" s="3">
        <f t="shared" si="32"/>
        <v>115.2</v>
      </c>
      <c r="M190" s="2">
        <f t="shared" si="35"/>
        <v>2</v>
      </c>
      <c r="N190" s="182">
        <f t="shared" si="36"/>
        <v>1242.0666666666666</v>
      </c>
    </row>
    <row r="191" spans="1:14" ht="11.25">
      <c r="A191" s="209">
        <f t="shared" si="28"/>
        <v>59</v>
      </c>
      <c r="B191" s="2" t="s">
        <v>648</v>
      </c>
      <c r="C191" s="127"/>
      <c r="D191" s="128"/>
      <c r="E191" s="205"/>
      <c r="F191" s="2"/>
      <c r="G191" s="2">
        <v>109.96666666666668</v>
      </c>
      <c r="H191" s="205"/>
      <c r="I191" s="205"/>
      <c r="J191" s="205"/>
      <c r="K191" s="205"/>
      <c r="L191" s="3">
        <f t="shared" si="32"/>
        <v>109.96666666666668</v>
      </c>
      <c r="M191" s="2">
        <f t="shared" si="35"/>
        <v>5.23333333333332</v>
      </c>
      <c r="N191" s="182">
        <f t="shared" si="36"/>
        <v>1247.3</v>
      </c>
    </row>
    <row r="192" spans="1:14" ht="11.25">
      <c r="A192" s="209">
        <f t="shared" si="28"/>
        <v>60</v>
      </c>
      <c r="B192" s="210" t="s">
        <v>829</v>
      </c>
      <c r="C192" s="127"/>
      <c r="D192" s="128"/>
      <c r="E192" s="205"/>
      <c r="F192" s="2"/>
      <c r="G192" s="205"/>
      <c r="H192" s="205"/>
      <c r="I192" s="205"/>
      <c r="J192" s="205">
        <v>106</v>
      </c>
      <c r="K192" s="205"/>
      <c r="L192" s="3">
        <f t="shared" si="32"/>
        <v>106</v>
      </c>
      <c r="M192" s="2">
        <f t="shared" si="35"/>
        <v>3.9666666666666828</v>
      </c>
      <c r="N192" s="182">
        <f t="shared" si="36"/>
        <v>1251.2666666666667</v>
      </c>
    </row>
    <row r="193" spans="1:14" ht="11.25">
      <c r="A193" s="209">
        <f t="shared" si="28"/>
        <v>61</v>
      </c>
      <c r="B193" s="210" t="s">
        <v>906</v>
      </c>
      <c r="C193" s="127"/>
      <c r="D193" s="128"/>
      <c r="E193" s="205"/>
      <c r="F193" s="2"/>
      <c r="G193" s="205"/>
      <c r="H193" s="205"/>
      <c r="I193" s="205"/>
      <c r="J193" s="205"/>
      <c r="K193" s="205">
        <v>104.4</v>
      </c>
      <c r="L193" s="3">
        <f t="shared" si="32"/>
        <v>104.4</v>
      </c>
      <c r="M193" s="2">
        <f t="shared" si="35"/>
        <v>1.5999999999999943</v>
      </c>
      <c r="N193" s="182">
        <f t="shared" si="36"/>
        <v>1252.8666666666666</v>
      </c>
    </row>
    <row r="194" spans="1:14" ht="11.25">
      <c r="A194" s="209">
        <f t="shared" si="28"/>
        <v>62</v>
      </c>
      <c r="B194" s="212" t="s">
        <v>348</v>
      </c>
      <c r="C194" s="127"/>
      <c r="D194" s="128"/>
      <c r="E194" s="205">
        <v>104.06666666666663</v>
      </c>
      <c r="F194" s="2"/>
      <c r="G194" s="205"/>
      <c r="H194" s="205"/>
      <c r="I194" s="205"/>
      <c r="J194" s="205"/>
      <c r="K194" s="205"/>
      <c r="L194" s="3">
        <f t="shared" si="32"/>
        <v>104.06666666666663</v>
      </c>
      <c r="M194" s="2">
        <f t="shared" si="35"/>
        <v>0.33333333333337123</v>
      </c>
      <c r="N194" s="182">
        <f t="shared" si="36"/>
        <v>1253.2</v>
      </c>
    </row>
    <row r="195" spans="1:14" ht="11.25">
      <c r="A195" s="209">
        <f t="shared" si="28"/>
        <v>63</v>
      </c>
      <c r="B195" s="210" t="s">
        <v>492</v>
      </c>
      <c r="C195" s="127"/>
      <c r="D195" s="128"/>
      <c r="E195" s="205"/>
      <c r="F195" s="2">
        <v>102.2</v>
      </c>
      <c r="G195" s="205"/>
      <c r="H195" s="205"/>
      <c r="I195" s="205"/>
      <c r="J195" s="205"/>
      <c r="K195" s="205"/>
      <c r="L195" s="3">
        <f t="shared" si="32"/>
        <v>102.2</v>
      </c>
      <c r="M195" s="2">
        <f t="shared" si="35"/>
        <v>1.8666666666666316</v>
      </c>
      <c r="N195" s="182">
        <f t="shared" si="36"/>
        <v>1255.0666666666666</v>
      </c>
    </row>
    <row r="196" spans="1:14" ht="11.25">
      <c r="A196" s="209">
        <f t="shared" si="28"/>
        <v>64</v>
      </c>
      <c r="B196" s="184" t="s">
        <v>742</v>
      </c>
      <c r="C196" s="127"/>
      <c r="D196" s="128"/>
      <c r="E196" s="205"/>
      <c r="F196" s="2"/>
      <c r="G196" s="205"/>
      <c r="H196" s="205">
        <v>96.4</v>
      </c>
      <c r="I196" s="205"/>
      <c r="J196" s="205"/>
      <c r="K196" s="205"/>
      <c r="L196" s="3">
        <f t="shared" si="32"/>
        <v>96.4</v>
      </c>
      <c r="M196" s="2">
        <f t="shared" si="35"/>
        <v>5.799999999999997</v>
      </c>
      <c r="N196" s="182">
        <f t="shared" si="36"/>
        <v>1260.8666666666666</v>
      </c>
    </row>
    <row r="197" spans="1:14" ht="11.25">
      <c r="A197" s="209">
        <f t="shared" si="28"/>
        <v>65</v>
      </c>
      <c r="B197" s="211" t="s">
        <v>349</v>
      </c>
      <c r="C197" s="127"/>
      <c r="D197" s="128"/>
      <c r="E197" s="205">
        <v>89.16666666666666</v>
      </c>
      <c r="F197" s="2"/>
      <c r="G197" s="205"/>
      <c r="H197" s="205"/>
      <c r="I197" s="205"/>
      <c r="J197" s="205"/>
      <c r="K197" s="205"/>
      <c r="L197" s="3">
        <f aca="true" t="shared" si="37" ref="L197:L204">SUM(C197:K197)</f>
        <v>89.16666666666666</v>
      </c>
      <c r="M197" s="2">
        <f t="shared" si="35"/>
        <v>7.2333333333333485</v>
      </c>
      <c r="N197" s="182">
        <f t="shared" si="36"/>
        <v>1268.1</v>
      </c>
    </row>
    <row r="198" spans="1:14" ht="11.25">
      <c r="A198" s="209">
        <f t="shared" si="28"/>
        <v>66</v>
      </c>
      <c r="B198" s="2" t="s">
        <v>651</v>
      </c>
      <c r="C198" s="127"/>
      <c r="D198" s="128"/>
      <c r="E198" s="205"/>
      <c r="F198" s="2"/>
      <c r="G198" s="2">
        <v>87</v>
      </c>
      <c r="H198" s="205"/>
      <c r="I198" s="205"/>
      <c r="J198" s="205"/>
      <c r="K198" s="205"/>
      <c r="L198" s="3">
        <f t="shared" si="37"/>
        <v>87</v>
      </c>
      <c r="M198" s="2">
        <f t="shared" si="35"/>
        <v>2.166666666666657</v>
      </c>
      <c r="N198" s="182">
        <f t="shared" si="36"/>
        <v>1270.2666666666667</v>
      </c>
    </row>
    <row r="199" spans="1:14" ht="11.25">
      <c r="A199" s="209">
        <f aca="true" t="shared" si="38" ref="A199:A204">A198+1</f>
        <v>67</v>
      </c>
      <c r="B199" s="2" t="s">
        <v>653</v>
      </c>
      <c r="C199" s="127"/>
      <c r="D199" s="128"/>
      <c r="E199" s="205"/>
      <c r="F199" s="2"/>
      <c r="G199" s="2">
        <v>81.86666666666667</v>
      </c>
      <c r="H199" s="205"/>
      <c r="I199" s="205"/>
      <c r="J199" s="205"/>
      <c r="K199" s="205"/>
      <c r="L199" s="3">
        <f t="shared" si="37"/>
        <v>81.86666666666667</v>
      </c>
      <c r="M199" s="2">
        <f t="shared" si="35"/>
        <v>5.133333333333326</v>
      </c>
      <c r="N199" s="182">
        <f t="shared" si="36"/>
        <v>1275.4</v>
      </c>
    </row>
    <row r="200" spans="1:14" ht="11.25">
      <c r="A200" s="209">
        <f t="shared" si="38"/>
        <v>68</v>
      </c>
      <c r="B200" s="184" t="s">
        <v>743</v>
      </c>
      <c r="C200" s="127"/>
      <c r="D200" s="128"/>
      <c r="E200" s="205"/>
      <c r="F200" s="2"/>
      <c r="G200" s="205"/>
      <c r="H200" s="205">
        <v>79.1</v>
      </c>
      <c r="I200" s="205"/>
      <c r="J200" s="205"/>
      <c r="K200" s="205"/>
      <c r="L200" s="3">
        <f t="shared" si="37"/>
        <v>79.1</v>
      </c>
      <c r="M200" s="2">
        <f>L199-L200</f>
        <v>2.76666666666668</v>
      </c>
      <c r="N200" s="182">
        <f>$L$133-L200</f>
        <v>1278.1666666666667</v>
      </c>
    </row>
    <row r="201" spans="1:14" ht="11.25">
      <c r="A201" s="209">
        <f t="shared" si="38"/>
        <v>69</v>
      </c>
      <c r="B201" s="211" t="s">
        <v>350</v>
      </c>
      <c r="C201" s="127"/>
      <c r="D201" s="128"/>
      <c r="E201" s="205">
        <v>78.81666666666666</v>
      </c>
      <c r="F201" s="2"/>
      <c r="G201" s="205"/>
      <c r="H201" s="205"/>
      <c r="I201" s="205"/>
      <c r="J201" s="205"/>
      <c r="K201" s="205"/>
      <c r="L201" s="3">
        <f t="shared" si="37"/>
        <v>78.81666666666666</v>
      </c>
      <c r="M201" s="2">
        <f>L199-L201</f>
        <v>3.0500000000000114</v>
      </c>
      <c r="N201" s="182">
        <f t="shared" si="36"/>
        <v>1278.45</v>
      </c>
    </row>
    <row r="202" spans="1:14" ht="11.25">
      <c r="A202" s="209">
        <f t="shared" si="38"/>
        <v>70</v>
      </c>
      <c r="B202" s="210" t="s">
        <v>833</v>
      </c>
      <c r="C202" s="127"/>
      <c r="D202" s="128"/>
      <c r="E202" s="205"/>
      <c r="F202" s="2"/>
      <c r="G202" s="205"/>
      <c r="H202" s="205"/>
      <c r="I202" s="205"/>
      <c r="J202" s="205">
        <v>67.9</v>
      </c>
      <c r="K202" s="205"/>
      <c r="L202" s="3">
        <f t="shared" si="37"/>
        <v>67.9</v>
      </c>
      <c r="M202" s="2">
        <f>L200-L202</f>
        <v>11.199999999999989</v>
      </c>
      <c r="N202" s="182">
        <f>$L$133-L202</f>
        <v>1289.3666666666666</v>
      </c>
    </row>
    <row r="203" spans="1:14" ht="11.25">
      <c r="A203" s="209">
        <f t="shared" si="38"/>
        <v>71</v>
      </c>
      <c r="B203" s="210" t="s">
        <v>907</v>
      </c>
      <c r="C203" s="127"/>
      <c r="D203" s="128"/>
      <c r="E203" s="205"/>
      <c r="F203" s="2"/>
      <c r="G203" s="205"/>
      <c r="H203" s="205"/>
      <c r="I203" s="205"/>
      <c r="J203" s="205"/>
      <c r="K203" s="205">
        <v>60.2</v>
      </c>
      <c r="L203" s="3">
        <f t="shared" si="37"/>
        <v>60.2</v>
      </c>
      <c r="M203" s="2">
        <f>L201-L203</f>
        <v>18.61666666666666</v>
      </c>
      <c r="N203" s="182">
        <f>$L$133-L203</f>
        <v>1297.0666666666666</v>
      </c>
    </row>
    <row r="204" spans="1:14" ht="11.25">
      <c r="A204" s="209">
        <f t="shared" si="38"/>
        <v>72</v>
      </c>
      <c r="B204" s="210" t="s">
        <v>476</v>
      </c>
      <c r="C204" s="127"/>
      <c r="D204" s="128"/>
      <c r="E204" s="205">
        <v>60</v>
      </c>
      <c r="F204" s="2"/>
      <c r="G204" s="205"/>
      <c r="H204" s="205"/>
      <c r="I204" s="205"/>
      <c r="J204" s="205"/>
      <c r="K204" s="205"/>
      <c r="L204" s="3">
        <f t="shared" si="37"/>
        <v>60</v>
      </c>
      <c r="M204" s="2">
        <f>L202-L204</f>
        <v>7.900000000000006</v>
      </c>
      <c r="N204" s="182">
        <f>$L$133-L204</f>
        <v>1297.2666666666667</v>
      </c>
    </row>
    <row r="205" spans="1:14" ht="11.25">
      <c r="A205" s="290" t="s">
        <v>13</v>
      </c>
      <c r="B205" s="291"/>
      <c r="C205" s="291"/>
      <c r="D205" s="291"/>
      <c r="E205" s="291"/>
      <c r="F205" s="291"/>
      <c r="G205" s="291"/>
      <c r="H205" s="291"/>
      <c r="I205" s="291"/>
      <c r="J205" s="291"/>
      <c r="K205" s="291"/>
      <c r="L205" s="291"/>
      <c r="M205" s="2"/>
      <c r="N205" s="182"/>
    </row>
    <row r="206" spans="1:14" ht="11.25">
      <c r="A206" s="209">
        <v>1</v>
      </c>
      <c r="B206" s="207" t="s">
        <v>39</v>
      </c>
      <c r="C206" s="127"/>
      <c r="D206" s="80">
        <v>260</v>
      </c>
      <c r="E206" s="205">
        <v>226.86666666666667</v>
      </c>
      <c r="F206" s="205">
        <v>253.36666666666667</v>
      </c>
      <c r="G206" s="2">
        <v>250.15000000000003</v>
      </c>
      <c r="H206" s="205">
        <v>252.2</v>
      </c>
      <c r="I206" s="205"/>
      <c r="J206" s="205">
        <v>251.8</v>
      </c>
      <c r="K206" s="205">
        <v>236</v>
      </c>
      <c r="L206" s="3">
        <f aca="true" t="shared" si="39" ref="L206:L229">SUM(C206:K206)</f>
        <v>1730.3833333333334</v>
      </c>
      <c r="M206" s="2"/>
      <c r="N206" s="182"/>
    </row>
    <row r="207" spans="1:14" ht="11.25">
      <c r="A207" s="209">
        <f>A206+1</f>
        <v>2</v>
      </c>
      <c r="B207" s="184" t="s">
        <v>497</v>
      </c>
      <c r="C207" s="127">
        <v>260</v>
      </c>
      <c r="D207" s="80"/>
      <c r="E207" s="205">
        <v>233.89999999999998</v>
      </c>
      <c r="F207" s="205">
        <v>208.93333333333334</v>
      </c>
      <c r="G207" s="80">
        <v>229.11666666666673</v>
      </c>
      <c r="H207" s="205">
        <v>192.8</v>
      </c>
      <c r="I207" s="205">
        <v>239.6</v>
      </c>
      <c r="J207" s="205">
        <v>155.8</v>
      </c>
      <c r="K207" s="205">
        <v>138.7</v>
      </c>
      <c r="L207" s="3">
        <f t="shared" si="39"/>
        <v>1658.85</v>
      </c>
      <c r="M207" s="2">
        <f aca="true" t="shared" si="40" ref="M207:M215">L206-L207</f>
        <v>71.53333333333353</v>
      </c>
      <c r="N207" s="182">
        <f aca="true" t="shared" si="41" ref="N207:N215">$L$206-L207</f>
        <v>71.53333333333353</v>
      </c>
    </row>
    <row r="208" spans="1:14" ht="11.25">
      <c r="A208" s="209">
        <f aca="true" t="shared" si="42" ref="A208:A229">A207+1</f>
        <v>3</v>
      </c>
      <c r="B208" s="126" t="s">
        <v>40</v>
      </c>
      <c r="C208" s="127"/>
      <c r="D208" s="80"/>
      <c r="E208" s="205">
        <v>260</v>
      </c>
      <c r="F208" s="2"/>
      <c r="G208" s="2">
        <v>234.81666666666666</v>
      </c>
      <c r="H208" s="205">
        <v>259.3</v>
      </c>
      <c r="I208" s="205"/>
      <c r="J208" s="205">
        <v>235.3</v>
      </c>
      <c r="K208" s="205">
        <v>194.5</v>
      </c>
      <c r="L208" s="3">
        <f t="shared" si="39"/>
        <v>1183.9166666666667</v>
      </c>
      <c r="M208" s="2">
        <f t="shared" si="40"/>
        <v>474.93333333333317</v>
      </c>
      <c r="N208" s="182">
        <f t="shared" si="41"/>
        <v>546.4666666666667</v>
      </c>
    </row>
    <row r="209" spans="1:14" ht="11.25">
      <c r="A209" s="209">
        <f t="shared" si="42"/>
        <v>4</v>
      </c>
      <c r="B209" s="126" t="s">
        <v>174</v>
      </c>
      <c r="C209" s="127">
        <v>254.83333333333334</v>
      </c>
      <c r="D209" s="80"/>
      <c r="E209" s="205">
        <v>251.9</v>
      </c>
      <c r="F209" s="205">
        <v>190.4</v>
      </c>
      <c r="G209" s="205"/>
      <c r="H209" s="205"/>
      <c r="I209" s="205"/>
      <c r="J209" s="205">
        <v>199.3</v>
      </c>
      <c r="K209" s="205"/>
      <c r="L209" s="3">
        <f t="shared" si="39"/>
        <v>896.4333333333334</v>
      </c>
      <c r="M209" s="2">
        <f t="shared" si="40"/>
        <v>287.48333333333335</v>
      </c>
      <c r="N209" s="182">
        <f t="shared" si="41"/>
        <v>833.95</v>
      </c>
    </row>
    <row r="210" spans="1:14" ht="11.25">
      <c r="A210" s="209">
        <f t="shared" si="42"/>
        <v>5</v>
      </c>
      <c r="B210" s="184" t="s">
        <v>760</v>
      </c>
      <c r="C210" s="127"/>
      <c r="D210" s="80"/>
      <c r="E210" s="205"/>
      <c r="F210" s="205"/>
      <c r="G210" s="205"/>
      <c r="H210" s="205">
        <v>265</v>
      </c>
      <c r="I210" s="205"/>
      <c r="J210" s="205">
        <v>246.7</v>
      </c>
      <c r="K210" s="205">
        <v>249.4</v>
      </c>
      <c r="L210" s="3">
        <f t="shared" si="39"/>
        <v>761.1</v>
      </c>
      <c r="M210" s="2">
        <f t="shared" si="40"/>
        <v>135.33333333333337</v>
      </c>
      <c r="N210" s="182">
        <f t="shared" si="41"/>
        <v>969.2833333333334</v>
      </c>
    </row>
    <row r="211" spans="1:14" ht="11.25">
      <c r="A211" s="209">
        <f t="shared" si="42"/>
        <v>6</v>
      </c>
      <c r="B211" s="184" t="s">
        <v>772</v>
      </c>
      <c r="C211" s="127"/>
      <c r="D211" s="80"/>
      <c r="E211" s="205"/>
      <c r="F211" s="205"/>
      <c r="G211" s="205"/>
      <c r="H211" s="205">
        <v>232.4</v>
      </c>
      <c r="I211" s="205">
        <v>260</v>
      </c>
      <c r="J211" s="205">
        <v>209.6</v>
      </c>
      <c r="K211" s="205"/>
      <c r="L211" s="3">
        <f t="shared" si="39"/>
        <v>702</v>
      </c>
      <c r="M211" s="2">
        <f t="shared" si="40"/>
        <v>59.10000000000002</v>
      </c>
      <c r="N211" s="182">
        <f t="shared" si="41"/>
        <v>1028.3833333333334</v>
      </c>
    </row>
    <row r="212" spans="1:14" ht="11.25">
      <c r="A212" s="209">
        <f t="shared" si="42"/>
        <v>7</v>
      </c>
      <c r="B212" s="2" t="s">
        <v>521</v>
      </c>
      <c r="C212" s="127"/>
      <c r="D212" s="80"/>
      <c r="E212" s="205"/>
      <c r="F212" s="205"/>
      <c r="G212" s="2">
        <v>260</v>
      </c>
      <c r="H212" s="205"/>
      <c r="I212" s="205"/>
      <c r="J212" s="205"/>
      <c r="K212" s="205">
        <v>260</v>
      </c>
      <c r="L212" s="3">
        <f t="shared" si="39"/>
        <v>520</v>
      </c>
      <c r="M212" s="2">
        <f t="shared" si="40"/>
        <v>182</v>
      </c>
      <c r="N212" s="182">
        <f t="shared" si="41"/>
        <v>1210.3833333333334</v>
      </c>
    </row>
    <row r="213" spans="1:14" ht="11.25">
      <c r="A213" s="209">
        <f t="shared" si="42"/>
        <v>8</v>
      </c>
      <c r="B213" s="184" t="s">
        <v>765</v>
      </c>
      <c r="C213" s="127"/>
      <c r="D213" s="80"/>
      <c r="E213" s="205"/>
      <c r="F213" s="205"/>
      <c r="G213" s="205"/>
      <c r="H213" s="205">
        <v>167.8</v>
      </c>
      <c r="I213" s="205"/>
      <c r="J213" s="205">
        <v>191.5</v>
      </c>
      <c r="K213" s="205">
        <v>158.1</v>
      </c>
      <c r="L213" s="3">
        <f t="shared" si="39"/>
        <v>517.4</v>
      </c>
      <c r="M213" s="2">
        <f t="shared" si="40"/>
        <v>2.6000000000000227</v>
      </c>
      <c r="N213" s="182">
        <f t="shared" si="41"/>
        <v>1212.9833333333336</v>
      </c>
    </row>
    <row r="214" spans="1:14" ht="11.25">
      <c r="A214" s="209">
        <f t="shared" si="42"/>
        <v>9</v>
      </c>
      <c r="B214" s="80" t="s">
        <v>655</v>
      </c>
      <c r="C214" s="127"/>
      <c r="D214" s="80"/>
      <c r="E214" s="205"/>
      <c r="F214" s="205"/>
      <c r="G214" s="80">
        <v>222.7</v>
      </c>
      <c r="H214" s="205"/>
      <c r="I214" s="205">
        <v>240</v>
      </c>
      <c r="J214" s="205"/>
      <c r="K214" s="205"/>
      <c r="L214" s="3">
        <f t="shared" si="39"/>
        <v>462.7</v>
      </c>
      <c r="M214" s="2">
        <f t="shared" si="40"/>
        <v>54.69999999999999</v>
      </c>
      <c r="N214" s="182">
        <f t="shared" si="41"/>
        <v>1267.6833333333334</v>
      </c>
    </row>
    <row r="215" spans="1:14" ht="11.25">
      <c r="A215" s="209">
        <f t="shared" si="42"/>
        <v>10</v>
      </c>
      <c r="B215" s="184" t="s">
        <v>764</v>
      </c>
      <c r="C215" s="127"/>
      <c r="D215" s="80"/>
      <c r="E215" s="205"/>
      <c r="F215" s="205"/>
      <c r="G215" s="205"/>
      <c r="H215" s="205">
        <v>185.7</v>
      </c>
      <c r="I215" s="205"/>
      <c r="J215" s="205">
        <v>241.3</v>
      </c>
      <c r="K215" s="205"/>
      <c r="L215" s="3">
        <f t="shared" si="39"/>
        <v>427</v>
      </c>
      <c r="M215" s="2">
        <f t="shared" si="40"/>
        <v>35.69999999999999</v>
      </c>
      <c r="N215" s="182">
        <f t="shared" si="41"/>
        <v>1303.3833333333334</v>
      </c>
    </row>
    <row r="216" spans="1:14" ht="11.25">
      <c r="A216" s="209">
        <f t="shared" si="42"/>
        <v>11</v>
      </c>
      <c r="B216" s="184" t="s">
        <v>495</v>
      </c>
      <c r="C216" s="127"/>
      <c r="D216" s="80">
        <v>215.8</v>
      </c>
      <c r="E216" s="205"/>
      <c r="F216" s="205">
        <v>198.26666666666665</v>
      </c>
      <c r="G216" s="205"/>
      <c r="H216" s="205"/>
      <c r="I216" s="205"/>
      <c r="J216" s="205"/>
      <c r="K216" s="205"/>
      <c r="L216" s="3">
        <f t="shared" si="39"/>
        <v>414.06666666666666</v>
      </c>
      <c r="M216" s="2">
        <f aca="true" t="shared" si="43" ref="M216:M221">L215-L216</f>
        <v>12.933333333333337</v>
      </c>
      <c r="N216" s="182">
        <f aca="true" t="shared" si="44" ref="N216:N221">$L$206-L216</f>
        <v>1316.3166666666668</v>
      </c>
    </row>
    <row r="217" spans="1:14" ht="11.25">
      <c r="A217" s="209">
        <f t="shared" si="42"/>
        <v>12</v>
      </c>
      <c r="B217" s="184" t="s">
        <v>763</v>
      </c>
      <c r="C217" s="127"/>
      <c r="D217" s="80"/>
      <c r="E217" s="205"/>
      <c r="F217" s="205"/>
      <c r="G217" s="205"/>
      <c r="H217" s="205">
        <v>206.9</v>
      </c>
      <c r="I217" s="205"/>
      <c r="J217" s="205">
        <v>180.9</v>
      </c>
      <c r="K217" s="205"/>
      <c r="L217" s="3">
        <f t="shared" si="39"/>
        <v>387.8</v>
      </c>
      <c r="M217" s="2">
        <f t="shared" si="43"/>
        <v>26.26666666666665</v>
      </c>
      <c r="N217" s="182">
        <f t="shared" si="44"/>
        <v>1342.5833333333335</v>
      </c>
    </row>
    <row r="218" spans="1:14" ht="11.25">
      <c r="A218" s="209">
        <f t="shared" si="42"/>
        <v>13</v>
      </c>
      <c r="B218" s="184" t="s">
        <v>496</v>
      </c>
      <c r="C218" s="127"/>
      <c r="D218" s="80"/>
      <c r="E218" s="205"/>
      <c r="F218" s="205">
        <v>260</v>
      </c>
      <c r="G218" s="205"/>
      <c r="H218" s="205"/>
      <c r="I218" s="205"/>
      <c r="J218" s="205"/>
      <c r="K218" s="205"/>
      <c r="L218" s="3">
        <f t="shared" si="39"/>
        <v>260</v>
      </c>
      <c r="M218" s="2">
        <f t="shared" si="43"/>
        <v>127.80000000000001</v>
      </c>
      <c r="N218" s="182">
        <f t="shared" si="44"/>
        <v>1470.3833333333334</v>
      </c>
    </row>
    <row r="219" spans="1:14" ht="11.25">
      <c r="A219" s="209">
        <f t="shared" si="42"/>
        <v>14</v>
      </c>
      <c r="B219" s="184" t="s">
        <v>836</v>
      </c>
      <c r="C219" s="127"/>
      <c r="D219" s="80"/>
      <c r="E219" s="205"/>
      <c r="F219" s="205"/>
      <c r="G219" s="205"/>
      <c r="H219" s="205"/>
      <c r="I219" s="205"/>
      <c r="J219" s="205">
        <v>260</v>
      </c>
      <c r="K219" s="205"/>
      <c r="L219" s="3">
        <f t="shared" si="39"/>
        <v>260</v>
      </c>
      <c r="M219" s="2">
        <f t="shared" si="43"/>
        <v>0</v>
      </c>
      <c r="N219" s="182">
        <f t="shared" si="44"/>
        <v>1470.3833333333334</v>
      </c>
    </row>
    <row r="220" spans="1:14" ht="11.25">
      <c r="A220" s="209">
        <f t="shared" si="42"/>
        <v>15</v>
      </c>
      <c r="B220" s="207" t="s">
        <v>351</v>
      </c>
      <c r="C220" s="127"/>
      <c r="D220" s="80"/>
      <c r="E220" s="205">
        <v>240.0833333333334</v>
      </c>
      <c r="F220" s="205"/>
      <c r="G220" s="205"/>
      <c r="H220" s="205"/>
      <c r="I220" s="205"/>
      <c r="J220" s="205"/>
      <c r="K220" s="205"/>
      <c r="L220" s="3">
        <f t="shared" si="39"/>
        <v>240.0833333333334</v>
      </c>
      <c r="M220" s="2">
        <f t="shared" si="43"/>
        <v>19.9166666666666</v>
      </c>
      <c r="N220" s="182">
        <f t="shared" si="44"/>
        <v>1490.3</v>
      </c>
    </row>
    <row r="221" spans="1:14" ht="11.25">
      <c r="A221" s="209">
        <f t="shared" si="42"/>
        <v>16</v>
      </c>
      <c r="B221" s="184" t="s">
        <v>837</v>
      </c>
      <c r="C221" s="127"/>
      <c r="D221" s="80"/>
      <c r="E221" s="205"/>
      <c r="F221" s="205"/>
      <c r="G221" s="205"/>
      <c r="H221" s="205"/>
      <c r="I221" s="205"/>
      <c r="J221" s="205">
        <v>235.3</v>
      </c>
      <c r="K221" s="205"/>
      <c r="L221" s="3">
        <f t="shared" si="39"/>
        <v>235.3</v>
      </c>
      <c r="M221" s="2">
        <f t="shared" si="43"/>
        <v>4.783333333333388</v>
      </c>
      <c r="N221" s="182">
        <f t="shared" si="44"/>
        <v>1495.0833333333335</v>
      </c>
    </row>
    <row r="222" spans="1:14" ht="11.25">
      <c r="A222" s="209">
        <f t="shared" si="42"/>
        <v>17</v>
      </c>
      <c r="B222" s="184" t="s">
        <v>761</v>
      </c>
      <c r="C222" s="127"/>
      <c r="D222" s="80"/>
      <c r="E222" s="205"/>
      <c r="F222" s="205"/>
      <c r="G222" s="205"/>
      <c r="H222" s="205">
        <v>226.1</v>
      </c>
      <c r="I222" s="205"/>
      <c r="J222" s="205"/>
      <c r="K222" s="205"/>
      <c r="L222" s="3">
        <f t="shared" si="39"/>
        <v>226.1</v>
      </c>
      <c r="M222" s="2">
        <f aca="true" t="shared" si="45" ref="M222:M229">L221-L222</f>
        <v>9.200000000000017</v>
      </c>
      <c r="N222" s="182">
        <f aca="true" t="shared" si="46" ref="N222:N229">$L$206-L222</f>
        <v>1504.2833333333335</v>
      </c>
    </row>
    <row r="223" spans="1:14" ht="11.25">
      <c r="A223" s="209">
        <f t="shared" si="42"/>
        <v>18</v>
      </c>
      <c r="B223" s="184" t="s">
        <v>372</v>
      </c>
      <c r="C223" s="127"/>
      <c r="D223" s="80"/>
      <c r="E223" s="205"/>
      <c r="F223" s="205"/>
      <c r="G223" s="205"/>
      <c r="H223" s="205"/>
      <c r="I223" s="205"/>
      <c r="J223" s="205">
        <v>219.9</v>
      </c>
      <c r="K223" s="205"/>
      <c r="L223" s="3">
        <f t="shared" si="39"/>
        <v>219.9</v>
      </c>
      <c r="M223" s="2">
        <f t="shared" si="45"/>
        <v>6.199999999999989</v>
      </c>
      <c r="N223" s="182">
        <f t="shared" si="46"/>
        <v>1510.4833333333333</v>
      </c>
    </row>
    <row r="224" spans="1:14" ht="11.25">
      <c r="A224" s="209">
        <f t="shared" si="42"/>
        <v>19</v>
      </c>
      <c r="B224" s="184" t="s">
        <v>762</v>
      </c>
      <c r="C224" s="127"/>
      <c r="D224" s="80"/>
      <c r="E224" s="205"/>
      <c r="F224" s="205"/>
      <c r="G224" s="205"/>
      <c r="H224" s="205">
        <v>213.3</v>
      </c>
      <c r="I224" s="205"/>
      <c r="J224" s="205"/>
      <c r="K224" s="205"/>
      <c r="L224" s="3">
        <f t="shared" si="39"/>
        <v>213.3</v>
      </c>
      <c r="M224" s="2">
        <f t="shared" si="45"/>
        <v>6.599999999999994</v>
      </c>
      <c r="N224" s="182">
        <f t="shared" si="46"/>
        <v>1517.0833333333335</v>
      </c>
    </row>
    <row r="225" spans="1:14" ht="11.25">
      <c r="A225" s="209">
        <f t="shared" si="42"/>
        <v>20</v>
      </c>
      <c r="B225" s="184" t="s">
        <v>914</v>
      </c>
      <c r="C225" s="127"/>
      <c r="D225" s="80"/>
      <c r="E225" s="205"/>
      <c r="F225" s="205"/>
      <c r="G225" s="205"/>
      <c r="H225" s="205"/>
      <c r="I225" s="205"/>
      <c r="J225" s="205"/>
      <c r="K225" s="205">
        <v>170.9</v>
      </c>
      <c r="L225" s="3">
        <f t="shared" si="39"/>
        <v>170.9</v>
      </c>
      <c r="M225" s="2">
        <f t="shared" si="45"/>
        <v>42.400000000000006</v>
      </c>
      <c r="N225" s="182">
        <f t="shared" si="46"/>
        <v>1559.4833333333333</v>
      </c>
    </row>
    <row r="226" spans="1:14" ht="11.25">
      <c r="A226" s="209">
        <f t="shared" si="42"/>
        <v>21</v>
      </c>
      <c r="B226" s="184" t="s">
        <v>839</v>
      </c>
      <c r="C226" s="127"/>
      <c r="D226" s="80"/>
      <c r="E226" s="205"/>
      <c r="F226" s="205"/>
      <c r="G226" s="205"/>
      <c r="H226" s="205"/>
      <c r="I226" s="205"/>
      <c r="J226" s="205">
        <v>162.8</v>
      </c>
      <c r="K226" s="205"/>
      <c r="L226" s="3">
        <f t="shared" si="39"/>
        <v>162.8</v>
      </c>
      <c r="M226" s="2">
        <f t="shared" si="45"/>
        <v>8.099999999999994</v>
      </c>
      <c r="N226" s="182">
        <f t="shared" si="46"/>
        <v>1567.5833333333335</v>
      </c>
    </row>
    <row r="227" spans="1:14" ht="11.25">
      <c r="A227" s="209">
        <f t="shared" si="42"/>
        <v>22</v>
      </c>
      <c r="B227" s="184" t="s">
        <v>915</v>
      </c>
      <c r="C227" s="127"/>
      <c r="D227" s="80"/>
      <c r="E227" s="205"/>
      <c r="F227" s="205"/>
      <c r="G227" s="205"/>
      <c r="H227" s="205"/>
      <c r="I227" s="205"/>
      <c r="J227" s="205"/>
      <c r="K227" s="205">
        <v>149.6</v>
      </c>
      <c r="L227" s="3">
        <f t="shared" si="39"/>
        <v>149.6</v>
      </c>
      <c r="M227" s="2">
        <f t="shared" si="45"/>
        <v>13.200000000000017</v>
      </c>
      <c r="N227" s="182">
        <f t="shared" si="46"/>
        <v>1580.7833333333335</v>
      </c>
    </row>
    <row r="228" spans="1:14" ht="11.25">
      <c r="A228" s="209">
        <f t="shared" si="42"/>
        <v>23</v>
      </c>
      <c r="B228" s="184" t="s">
        <v>498</v>
      </c>
      <c r="C228" s="127"/>
      <c r="D228" s="80"/>
      <c r="E228" s="205"/>
      <c r="F228" s="205">
        <v>138.28333333333333</v>
      </c>
      <c r="G228" s="205"/>
      <c r="H228" s="205"/>
      <c r="I228" s="205"/>
      <c r="J228" s="205"/>
      <c r="K228" s="205"/>
      <c r="L228" s="3">
        <f t="shared" si="39"/>
        <v>138.28333333333333</v>
      </c>
      <c r="M228" s="2">
        <f t="shared" si="45"/>
        <v>11.316666666666663</v>
      </c>
      <c r="N228" s="182">
        <f t="shared" si="46"/>
        <v>1592.1000000000001</v>
      </c>
    </row>
    <row r="229" spans="1:14" ht="11.25">
      <c r="A229" s="209">
        <f t="shared" si="42"/>
        <v>24</v>
      </c>
      <c r="B229" s="184" t="s">
        <v>916</v>
      </c>
      <c r="C229" s="127"/>
      <c r="D229" s="80"/>
      <c r="E229" s="205"/>
      <c r="F229" s="205"/>
      <c r="G229" s="205"/>
      <c r="H229" s="205"/>
      <c r="I229" s="205"/>
      <c r="J229" s="205"/>
      <c r="K229" s="205">
        <v>119.5</v>
      </c>
      <c r="L229" s="3">
        <f t="shared" si="39"/>
        <v>119.5</v>
      </c>
      <c r="M229" s="2">
        <f t="shared" si="45"/>
        <v>18.78333333333333</v>
      </c>
      <c r="N229" s="182">
        <f t="shared" si="46"/>
        <v>1610.8833333333334</v>
      </c>
    </row>
    <row r="230" spans="1:14" ht="11.25">
      <c r="A230" s="292" t="s">
        <v>25</v>
      </c>
      <c r="B230" s="293"/>
      <c r="C230" s="293"/>
      <c r="D230" s="293"/>
      <c r="E230" s="293"/>
      <c r="F230" s="293"/>
      <c r="G230" s="293"/>
      <c r="H230" s="293"/>
      <c r="I230" s="293"/>
      <c r="J230" s="293"/>
      <c r="K230" s="293"/>
      <c r="L230" s="293"/>
      <c r="M230" s="2"/>
      <c r="N230" s="182"/>
    </row>
    <row r="231" spans="1:14" ht="11.25">
      <c r="A231" s="209">
        <v>1</v>
      </c>
      <c r="B231" s="184" t="s">
        <v>501</v>
      </c>
      <c r="C231" s="127">
        <v>240</v>
      </c>
      <c r="D231" s="128">
        <v>226.65</v>
      </c>
      <c r="E231" s="2">
        <v>212.1</v>
      </c>
      <c r="F231" s="2">
        <v>225.85</v>
      </c>
      <c r="G231" s="80">
        <v>202.16666666666666</v>
      </c>
      <c r="H231" s="2">
        <v>240</v>
      </c>
      <c r="I231" s="2">
        <v>240.3</v>
      </c>
      <c r="J231" s="2">
        <v>196.4</v>
      </c>
      <c r="K231" s="2">
        <v>187.8</v>
      </c>
      <c r="L231" s="3">
        <f>SUM(C231:K231)</f>
        <v>1971.2666666666667</v>
      </c>
      <c r="M231" s="2"/>
      <c r="N231" s="182"/>
    </row>
    <row r="232" spans="1:14" ht="11.25">
      <c r="A232" s="209">
        <f>A231+1</f>
        <v>2</v>
      </c>
      <c r="B232" s="126" t="s">
        <v>178</v>
      </c>
      <c r="C232" s="127">
        <v>213.05</v>
      </c>
      <c r="D232" s="80"/>
      <c r="E232" s="2">
        <v>226.66666666666666</v>
      </c>
      <c r="F232" s="2">
        <v>215.65</v>
      </c>
      <c r="G232" s="80">
        <v>230.56666666666666</v>
      </c>
      <c r="H232" s="2"/>
      <c r="I232" s="2"/>
      <c r="J232" s="2"/>
      <c r="K232" s="2"/>
      <c r="L232" s="3">
        <f>SUM(C232:K232)</f>
        <v>885.9333333333334</v>
      </c>
      <c r="M232" s="2">
        <f>L231-L232</f>
        <v>1085.3333333333333</v>
      </c>
      <c r="N232" s="182">
        <f>$L$231-L232</f>
        <v>1085.3333333333333</v>
      </c>
    </row>
    <row r="233" spans="1:14" ht="11.25">
      <c r="A233" s="209">
        <f>A232+1</f>
        <v>3</v>
      </c>
      <c r="B233" s="184" t="s">
        <v>114</v>
      </c>
      <c r="C233" s="127">
        <v>159.98333333333335</v>
      </c>
      <c r="D233" s="128">
        <v>170.06666666666666</v>
      </c>
      <c r="E233" s="2">
        <v>193.43333333333334</v>
      </c>
      <c r="F233" s="2">
        <v>196.01666666666665</v>
      </c>
      <c r="G233" s="2">
        <v>110.11666666666667</v>
      </c>
      <c r="H233" s="2"/>
      <c r="I233" s="2"/>
      <c r="J233" s="2"/>
      <c r="K233" s="2"/>
      <c r="L233" s="3">
        <f>SUM(C233:K233)</f>
        <v>829.6166666666667</v>
      </c>
      <c r="M233" s="2">
        <f aca="true" t="shared" si="47" ref="M233:M268">L232-L233</f>
        <v>56.31666666666672</v>
      </c>
      <c r="N233" s="182">
        <f aca="true" t="shared" si="48" ref="N233:N268">$L$231-L233</f>
        <v>1141.65</v>
      </c>
    </row>
    <row r="234" spans="1:14" ht="11.25">
      <c r="A234" s="209">
        <f>A233+1</f>
        <v>4</v>
      </c>
      <c r="B234" s="184" t="s">
        <v>504</v>
      </c>
      <c r="C234" s="127"/>
      <c r="D234" s="128">
        <v>201.38333333333333</v>
      </c>
      <c r="E234" s="2"/>
      <c r="F234" s="2">
        <v>180.3333333333333</v>
      </c>
      <c r="G234" s="2">
        <v>191.75</v>
      </c>
      <c r="H234" s="2"/>
      <c r="I234" s="2"/>
      <c r="J234" s="2"/>
      <c r="K234" s="2">
        <v>210</v>
      </c>
      <c r="L234" s="3">
        <f>SUM(C234:K234)</f>
        <v>783.4666666666666</v>
      </c>
      <c r="M234" s="2">
        <f t="shared" si="47"/>
        <v>46.15000000000009</v>
      </c>
      <c r="N234" s="182">
        <f t="shared" si="48"/>
        <v>1187.8000000000002</v>
      </c>
    </row>
    <row r="235" spans="1:14" ht="11.25">
      <c r="A235" s="209">
        <f>A234+1</f>
        <v>5</v>
      </c>
      <c r="B235" s="126" t="s">
        <v>248</v>
      </c>
      <c r="C235" s="127"/>
      <c r="D235" s="128">
        <v>106.18333333333334</v>
      </c>
      <c r="E235" s="2">
        <v>199.63333333333333</v>
      </c>
      <c r="F235" s="2"/>
      <c r="G235" s="2">
        <v>182.21666666666673</v>
      </c>
      <c r="H235" s="2">
        <v>234.7</v>
      </c>
      <c r="I235" s="2"/>
      <c r="J235" s="2"/>
      <c r="K235" s="2"/>
      <c r="L235" s="3">
        <f>SUM(C235:K235)</f>
        <v>722.7333333333333</v>
      </c>
      <c r="M235" s="2">
        <f t="shared" si="47"/>
        <v>60.733333333333235</v>
      </c>
      <c r="N235" s="182">
        <f t="shared" si="48"/>
        <v>1248.5333333333333</v>
      </c>
    </row>
    <row r="236" spans="1:14" ht="11.25">
      <c r="A236" s="209">
        <f aca="true" t="shared" si="49" ref="A236:A299">A235+1</f>
        <v>6</v>
      </c>
      <c r="B236" s="184" t="s">
        <v>510</v>
      </c>
      <c r="C236" s="127"/>
      <c r="D236" s="128">
        <v>159.08333333333334</v>
      </c>
      <c r="E236" s="2">
        <v>133.08333333333334</v>
      </c>
      <c r="F236" s="2">
        <v>120.05</v>
      </c>
      <c r="G236" s="2"/>
      <c r="H236" s="2">
        <v>94.6</v>
      </c>
      <c r="I236" s="2"/>
      <c r="J236" s="2">
        <v>130.9</v>
      </c>
      <c r="K236" s="2">
        <v>79.8</v>
      </c>
      <c r="L236" s="3">
        <f>SUM(C236:K236)</f>
        <v>717.5166666666667</v>
      </c>
      <c r="M236" s="2">
        <f t="shared" si="47"/>
        <v>5.216666666666697</v>
      </c>
      <c r="N236" s="182">
        <f t="shared" si="48"/>
        <v>1253.75</v>
      </c>
    </row>
    <row r="237" spans="1:14" ht="11.25">
      <c r="A237" s="209">
        <f t="shared" si="49"/>
        <v>7</v>
      </c>
      <c r="B237" s="184" t="s">
        <v>500</v>
      </c>
      <c r="C237" s="127"/>
      <c r="D237" s="128">
        <v>240</v>
      </c>
      <c r="E237" s="2">
        <v>232.76666666666668</v>
      </c>
      <c r="F237" s="2">
        <v>240</v>
      </c>
      <c r="G237" s="2"/>
      <c r="H237" s="2"/>
      <c r="I237" s="2"/>
      <c r="J237" s="2"/>
      <c r="K237" s="2"/>
      <c r="L237" s="3">
        <f>SUM(C237:K237)</f>
        <v>712.7666666666667</v>
      </c>
      <c r="M237" s="2">
        <f t="shared" si="47"/>
        <v>4.75</v>
      </c>
      <c r="N237" s="182">
        <f t="shared" si="48"/>
        <v>1258.5</v>
      </c>
    </row>
    <row r="238" spans="1:14" ht="11.25">
      <c r="A238" s="209">
        <f t="shared" si="49"/>
        <v>8</v>
      </c>
      <c r="B238" s="207" t="s">
        <v>352</v>
      </c>
      <c r="C238" s="127"/>
      <c r="D238" s="128">
        <v>215.4</v>
      </c>
      <c r="E238" s="2">
        <v>218.90000000000003</v>
      </c>
      <c r="F238" s="2"/>
      <c r="G238" s="2"/>
      <c r="H238" s="2"/>
      <c r="I238" s="2"/>
      <c r="J238" s="2">
        <v>200.9</v>
      </c>
      <c r="K238" s="2"/>
      <c r="L238" s="3">
        <f>SUM(C238:K238)</f>
        <v>635.2</v>
      </c>
      <c r="M238" s="2">
        <f t="shared" si="47"/>
        <v>77.5666666666666</v>
      </c>
      <c r="N238" s="182">
        <f t="shared" si="48"/>
        <v>1336.0666666666666</v>
      </c>
    </row>
    <row r="239" spans="1:14" ht="11.25">
      <c r="A239" s="209">
        <f t="shared" si="49"/>
        <v>9</v>
      </c>
      <c r="B239" s="184" t="s">
        <v>209</v>
      </c>
      <c r="C239" s="127">
        <v>187.45</v>
      </c>
      <c r="D239" s="128"/>
      <c r="E239" s="2">
        <v>206.3</v>
      </c>
      <c r="F239" s="2">
        <v>172.71666666666664</v>
      </c>
      <c r="G239" s="2"/>
      <c r="H239" s="2"/>
      <c r="I239" s="2"/>
      <c r="J239" s="2"/>
      <c r="K239" s="2"/>
      <c r="L239" s="3">
        <f>SUM(C239:K239)</f>
        <v>566.4666666666667</v>
      </c>
      <c r="M239" s="2">
        <f t="shared" si="47"/>
        <v>68.73333333333335</v>
      </c>
      <c r="N239" s="182">
        <f t="shared" si="48"/>
        <v>1404.8</v>
      </c>
    </row>
    <row r="240" spans="1:14" ht="11.25">
      <c r="A240" s="209">
        <f t="shared" si="49"/>
        <v>10</v>
      </c>
      <c r="B240" s="126" t="s">
        <v>776</v>
      </c>
      <c r="C240" s="127"/>
      <c r="D240" s="128">
        <v>208.41666666666666</v>
      </c>
      <c r="E240" s="2"/>
      <c r="F240" s="2"/>
      <c r="G240" s="2"/>
      <c r="H240" s="2">
        <v>203.6</v>
      </c>
      <c r="I240" s="2"/>
      <c r="J240" s="2"/>
      <c r="K240" s="2">
        <v>149.4</v>
      </c>
      <c r="L240" s="3">
        <f>SUM(C240:K240)</f>
        <v>561.4166666666666</v>
      </c>
      <c r="M240" s="2">
        <f t="shared" si="47"/>
        <v>5.050000000000068</v>
      </c>
      <c r="N240" s="182">
        <f t="shared" si="48"/>
        <v>1409.85</v>
      </c>
    </row>
    <row r="241" spans="1:14" ht="11.25">
      <c r="A241" s="209">
        <f t="shared" si="49"/>
        <v>11</v>
      </c>
      <c r="B241" s="184" t="s">
        <v>505</v>
      </c>
      <c r="C241" s="127"/>
      <c r="D241" s="128"/>
      <c r="E241" s="2">
        <v>182.88333333333338</v>
      </c>
      <c r="F241" s="2">
        <v>166.3666666666667</v>
      </c>
      <c r="G241" s="2">
        <v>129.93333333333334</v>
      </c>
      <c r="H241" s="2"/>
      <c r="I241" s="2"/>
      <c r="J241" s="2"/>
      <c r="K241" s="2"/>
      <c r="L241" s="3">
        <f>SUM(C241:K241)</f>
        <v>479.18333333333345</v>
      </c>
      <c r="M241" s="2">
        <f t="shared" si="47"/>
        <v>82.23333333333318</v>
      </c>
      <c r="N241" s="182">
        <f t="shared" si="48"/>
        <v>1492.0833333333333</v>
      </c>
    </row>
    <row r="242" spans="1:14" ht="11.25">
      <c r="A242" s="209">
        <f t="shared" si="49"/>
        <v>12</v>
      </c>
      <c r="B242" s="2" t="s">
        <v>844</v>
      </c>
      <c r="C242" s="127"/>
      <c r="D242" s="128"/>
      <c r="E242" s="2"/>
      <c r="F242" s="2"/>
      <c r="G242" s="2"/>
      <c r="H242" s="2"/>
      <c r="I242" s="2"/>
      <c r="J242" s="2">
        <v>222.5</v>
      </c>
      <c r="K242" s="2">
        <v>240</v>
      </c>
      <c r="L242" s="3">
        <f>SUM(C242:K242)</f>
        <v>462.5</v>
      </c>
      <c r="M242" s="2">
        <f t="shared" si="47"/>
        <v>16.68333333333345</v>
      </c>
      <c r="N242" s="182">
        <f t="shared" si="48"/>
        <v>1508.7666666666667</v>
      </c>
    </row>
    <row r="243" spans="1:14" ht="11.25">
      <c r="A243" s="209">
        <f t="shared" si="49"/>
        <v>13</v>
      </c>
      <c r="B243" s="184" t="s">
        <v>512</v>
      </c>
      <c r="C243" s="127">
        <v>140.15</v>
      </c>
      <c r="D243" s="80"/>
      <c r="E243" s="2">
        <v>40</v>
      </c>
      <c r="F243" s="2">
        <v>93.58333333333336</v>
      </c>
      <c r="G243" s="2"/>
      <c r="H243" s="2"/>
      <c r="I243" s="2"/>
      <c r="J243" s="2">
        <v>178.1</v>
      </c>
      <c r="K243" s="2"/>
      <c r="L243" s="3">
        <f>SUM(C243:K243)</f>
        <v>451.83333333333337</v>
      </c>
      <c r="M243" s="2">
        <f t="shared" si="47"/>
        <v>10.666666666666629</v>
      </c>
      <c r="N243" s="182">
        <f t="shared" si="48"/>
        <v>1519.4333333333334</v>
      </c>
    </row>
    <row r="244" spans="1:14" ht="11.25">
      <c r="A244" s="209">
        <f t="shared" si="49"/>
        <v>14</v>
      </c>
      <c r="B244" s="2" t="s">
        <v>692</v>
      </c>
      <c r="C244" s="127"/>
      <c r="D244" s="128"/>
      <c r="E244" s="2"/>
      <c r="F244" s="2"/>
      <c r="G244" s="2">
        <v>40</v>
      </c>
      <c r="H244" s="2"/>
      <c r="I244" s="2"/>
      <c r="J244" s="2">
        <v>183.3</v>
      </c>
      <c r="K244" s="2">
        <v>227.5</v>
      </c>
      <c r="L244" s="3">
        <f>SUM(C244:K244)</f>
        <v>450.8</v>
      </c>
      <c r="M244" s="2">
        <f t="shared" si="47"/>
        <v>1.0333333333333599</v>
      </c>
      <c r="N244" s="182">
        <f t="shared" si="48"/>
        <v>1520.4666666666667</v>
      </c>
    </row>
    <row r="245" spans="1:14" ht="11.25">
      <c r="A245" s="209">
        <f t="shared" si="49"/>
        <v>15</v>
      </c>
      <c r="B245" s="222" t="s">
        <v>660</v>
      </c>
      <c r="C245" s="127"/>
      <c r="D245" s="128"/>
      <c r="E245" s="2"/>
      <c r="F245" s="2"/>
      <c r="G245" s="80">
        <v>213.28333333333333</v>
      </c>
      <c r="H245" s="2"/>
      <c r="I245" s="2"/>
      <c r="J245" s="2">
        <v>231.8</v>
      </c>
      <c r="K245" s="2"/>
      <c r="L245" s="3">
        <f>SUM(C245:K245)</f>
        <v>445.08333333333337</v>
      </c>
      <c r="M245" s="2">
        <f t="shared" si="47"/>
        <v>5.71666666666664</v>
      </c>
      <c r="N245" s="182">
        <f t="shared" si="48"/>
        <v>1526.1833333333334</v>
      </c>
    </row>
    <row r="246" spans="1:14" ht="11.25">
      <c r="A246" s="209">
        <f t="shared" si="49"/>
        <v>16</v>
      </c>
      <c r="B246" s="126" t="s">
        <v>878</v>
      </c>
      <c r="C246" s="127"/>
      <c r="D246" s="128">
        <v>111.45</v>
      </c>
      <c r="E246" s="2"/>
      <c r="F246" s="2">
        <v>82.4</v>
      </c>
      <c r="G246" s="2"/>
      <c r="H246" s="2">
        <v>167.2</v>
      </c>
      <c r="I246" s="2"/>
      <c r="J246" s="2">
        <v>75.8</v>
      </c>
      <c r="K246" s="2"/>
      <c r="L246" s="3">
        <f>SUM(C246:K246)</f>
        <v>436.85</v>
      </c>
      <c r="M246" s="2">
        <f t="shared" si="47"/>
        <v>8.233333333333348</v>
      </c>
      <c r="N246" s="182">
        <f t="shared" si="48"/>
        <v>1534.4166666666665</v>
      </c>
    </row>
    <row r="247" spans="1:14" ht="11.25">
      <c r="A247" s="209">
        <f t="shared" si="49"/>
        <v>17</v>
      </c>
      <c r="B247" s="126" t="s">
        <v>766</v>
      </c>
      <c r="C247" s="127"/>
      <c r="D247" s="128"/>
      <c r="E247" s="2"/>
      <c r="F247" s="2"/>
      <c r="G247" s="2"/>
      <c r="H247" s="2">
        <v>223.6</v>
      </c>
      <c r="I247" s="2"/>
      <c r="J247" s="2">
        <v>204.2</v>
      </c>
      <c r="K247" s="2"/>
      <c r="L247" s="3">
        <f>SUM(C247:K247)</f>
        <v>427.79999999999995</v>
      </c>
      <c r="M247" s="2">
        <f t="shared" si="47"/>
        <v>9.050000000000068</v>
      </c>
      <c r="N247" s="182">
        <f t="shared" si="48"/>
        <v>1543.4666666666667</v>
      </c>
    </row>
    <row r="248" spans="1:14" ht="11.25">
      <c r="A248" s="209">
        <f t="shared" si="49"/>
        <v>18</v>
      </c>
      <c r="B248" s="184" t="s">
        <v>518</v>
      </c>
      <c r="C248" s="127"/>
      <c r="D248" s="128"/>
      <c r="E248" s="2"/>
      <c r="F248" s="2">
        <v>41.533333333333346</v>
      </c>
      <c r="G248" s="2">
        <v>70</v>
      </c>
      <c r="H248" s="2">
        <v>145.3</v>
      </c>
      <c r="I248" s="2"/>
      <c r="J248" s="2"/>
      <c r="K248" s="2">
        <v>155.3</v>
      </c>
      <c r="L248" s="3">
        <f>SUM(C248:K248)</f>
        <v>412.1333333333334</v>
      </c>
      <c r="M248" s="2">
        <f t="shared" si="47"/>
        <v>15.666666666666572</v>
      </c>
      <c r="N248" s="182">
        <f t="shared" si="48"/>
        <v>1559.1333333333332</v>
      </c>
    </row>
    <row r="249" spans="1:14" ht="11.25">
      <c r="A249" s="209">
        <f t="shared" si="49"/>
        <v>19</v>
      </c>
      <c r="B249" s="222" t="s">
        <v>662</v>
      </c>
      <c r="C249" s="127"/>
      <c r="D249" s="128"/>
      <c r="E249" s="2"/>
      <c r="F249" s="2"/>
      <c r="G249" s="80">
        <v>196.88333333333333</v>
      </c>
      <c r="H249" s="2">
        <v>195.9</v>
      </c>
      <c r="I249" s="2"/>
      <c r="J249" s="2"/>
      <c r="K249" s="2"/>
      <c r="L249" s="3">
        <f>SUM(C249:K249)</f>
        <v>392.7833333333333</v>
      </c>
      <c r="M249" s="2">
        <f t="shared" si="47"/>
        <v>19.35000000000008</v>
      </c>
      <c r="N249" s="182">
        <f t="shared" si="48"/>
        <v>1578.4833333333333</v>
      </c>
    </row>
    <row r="250" spans="1:14" ht="11.25">
      <c r="A250" s="209">
        <f t="shared" si="49"/>
        <v>20</v>
      </c>
      <c r="B250" s="126" t="s">
        <v>242</v>
      </c>
      <c r="C250" s="127"/>
      <c r="D250" s="128">
        <v>179.61666666666667</v>
      </c>
      <c r="E250" s="2"/>
      <c r="F250" s="2"/>
      <c r="G250" s="2"/>
      <c r="H250" s="2"/>
      <c r="I250" s="2"/>
      <c r="J250" s="2">
        <v>208.8</v>
      </c>
      <c r="K250" s="2"/>
      <c r="L250" s="3">
        <f>SUM(C250:K250)</f>
        <v>388.4166666666667</v>
      </c>
      <c r="M250" s="2">
        <f t="shared" si="47"/>
        <v>4.366666666666617</v>
      </c>
      <c r="N250" s="182">
        <f t="shared" si="48"/>
        <v>1582.85</v>
      </c>
    </row>
    <row r="251" spans="1:14" ht="11.25">
      <c r="A251" s="209">
        <f t="shared" si="49"/>
        <v>21</v>
      </c>
      <c r="B251" s="2" t="s">
        <v>484</v>
      </c>
      <c r="C251" s="127"/>
      <c r="D251" s="128"/>
      <c r="E251" s="2"/>
      <c r="F251" s="2"/>
      <c r="G251" s="2">
        <v>150.68333333333334</v>
      </c>
      <c r="H251" s="2"/>
      <c r="I251" s="2"/>
      <c r="J251" s="2">
        <v>226.8</v>
      </c>
      <c r="K251" s="2"/>
      <c r="L251" s="3">
        <f>SUM(C251:K251)</f>
        <v>377.48333333333335</v>
      </c>
      <c r="M251" s="2">
        <f t="shared" si="47"/>
        <v>10.933333333333337</v>
      </c>
      <c r="N251" s="182">
        <f t="shared" si="48"/>
        <v>1593.7833333333333</v>
      </c>
    </row>
    <row r="252" spans="1:14" ht="11.25">
      <c r="A252" s="209">
        <f t="shared" si="49"/>
        <v>22</v>
      </c>
      <c r="B252" s="207" t="s">
        <v>361</v>
      </c>
      <c r="C252" s="127"/>
      <c r="D252" s="128">
        <v>91.13333333333333</v>
      </c>
      <c r="E252" s="2">
        <v>90.5</v>
      </c>
      <c r="F252" s="2"/>
      <c r="G252" s="2"/>
      <c r="H252" s="2">
        <v>185.6</v>
      </c>
      <c r="I252" s="2"/>
      <c r="J252" s="2"/>
      <c r="K252" s="2"/>
      <c r="L252" s="3">
        <f>SUM(C252:K252)</f>
        <v>367.23333333333335</v>
      </c>
      <c r="M252" s="2">
        <f t="shared" si="47"/>
        <v>10.25</v>
      </c>
      <c r="N252" s="182">
        <f t="shared" si="48"/>
        <v>1604.0333333333333</v>
      </c>
    </row>
    <row r="253" spans="1:14" ht="11.25">
      <c r="A253" s="209">
        <f t="shared" si="49"/>
        <v>23</v>
      </c>
      <c r="B253" s="2" t="s">
        <v>100</v>
      </c>
      <c r="C253" s="127"/>
      <c r="D253" s="128"/>
      <c r="E253" s="2"/>
      <c r="F253" s="2"/>
      <c r="G253" s="2"/>
      <c r="H253" s="2"/>
      <c r="I253" s="2"/>
      <c r="J253" s="2">
        <v>160.7</v>
      </c>
      <c r="K253" s="2">
        <v>204.9</v>
      </c>
      <c r="L253" s="3">
        <f>SUM(C253:K253)</f>
        <v>365.6</v>
      </c>
      <c r="M253" s="2">
        <f t="shared" si="47"/>
        <v>1.6333333333333258</v>
      </c>
      <c r="N253" s="182">
        <f t="shared" si="48"/>
        <v>1605.6666666666665</v>
      </c>
    </row>
    <row r="254" spans="1:14" ht="11.25">
      <c r="A254" s="209">
        <f t="shared" si="49"/>
        <v>24</v>
      </c>
      <c r="B254" s="126" t="s">
        <v>185</v>
      </c>
      <c r="C254" s="127">
        <v>167.4</v>
      </c>
      <c r="D254" s="80"/>
      <c r="E254" s="2"/>
      <c r="F254" s="2"/>
      <c r="G254" s="2"/>
      <c r="H254" s="2"/>
      <c r="I254" s="2"/>
      <c r="J254" s="2">
        <v>189.7</v>
      </c>
      <c r="K254" s="2"/>
      <c r="L254" s="3">
        <f>SUM(C254:K254)</f>
        <v>357.1</v>
      </c>
      <c r="M254" s="2">
        <f t="shared" si="47"/>
        <v>8.5</v>
      </c>
      <c r="N254" s="182">
        <f t="shared" si="48"/>
        <v>1614.1666666666665</v>
      </c>
    </row>
    <row r="255" spans="1:14" ht="11.25">
      <c r="A255" s="209">
        <f t="shared" si="49"/>
        <v>25</v>
      </c>
      <c r="B255" s="184" t="s">
        <v>507</v>
      </c>
      <c r="C255" s="127"/>
      <c r="D255" s="128"/>
      <c r="E255" s="2"/>
      <c r="F255" s="2">
        <v>139.31666666666666</v>
      </c>
      <c r="G255" s="80"/>
      <c r="H255" s="2"/>
      <c r="I255" s="2"/>
      <c r="J255" s="2">
        <v>193.4</v>
      </c>
      <c r="K255" s="2"/>
      <c r="L255" s="3">
        <f>SUM(C255:K255)</f>
        <v>332.7166666666667</v>
      </c>
      <c r="M255" s="2">
        <f t="shared" si="47"/>
        <v>24.383333333333326</v>
      </c>
      <c r="N255" s="182">
        <f t="shared" si="48"/>
        <v>1638.55</v>
      </c>
    </row>
    <row r="256" spans="1:14" ht="11.25">
      <c r="A256" s="209">
        <f t="shared" si="49"/>
        <v>26</v>
      </c>
      <c r="B256" s="207" t="s">
        <v>353</v>
      </c>
      <c r="C256" s="127"/>
      <c r="D256" s="128"/>
      <c r="E256" s="2">
        <v>174.16666666666666</v>
      </c>
      <c r="F256" s="2"/>
      <c r="G256" s="2"/>
      <c r="H256" s="2">
        <v>158.3</v>
      </c>
      <c r="I256" s="2"/>
      <c r="J256" s="2"/>
      <c r="K256" s="2"/>
      <c r="L256" s="3">
        <f>SUM(C256:K256)</f>
        <v>332.4666666666667</v>
      </c>
      <c r="M256" s="2">
        <f t="shared" si="47"/>
        <v>0.25</v>
      </c>
      <c r="N256" s="182">
        <f t="shared" si="48"/>
        <v>1638.8</v>
      </c>
    </row>
    <row r="257" spans="1:14" ht="11.25">
      <c r="A257" s="209">
        <f t="shared" si="49"/>
        <v>27</v>
      </c>
      <c r="B257" s="2" t="s">
        <v>670</v>
      </c>
      <c r="C257" s="127"/>
      <c r="D257" s="128"/>
      <c r="E257" s="2">
        <v>169.08333333333331</v>
      </c>
      <c r="F257" s="2"/>
      <c r="G257" s="2">
        <v>162.83333333333334</v>
      </c>
      <c r="H257" s="2"/>
      <c r="I257" s="2"/>
      <c r="J257" s="2"/>
      <c r="K257" s="2"/>
      <c r="L257" s="3">
        <f>SUM(C257:K257)</f>
        <v>331.91666666666663</v>
      </c>
      <c r="M257" s="2">
        <f t="shared" si="47"/>
        <v>0.5500000000000682</v>
      </c>
      <c r="N257" s="182">
        <f t="shared" si="48"/>
        <v>1639.35</v>
      </c>
    </row>
    <row r="258" spans="1:14" ht="11.25">
      <c r="A258" s="209">
        <f t="shared" si="49"/>
        <v>28</v>
      </c>
      <c r="B258" s="184" t="s">
        <v>513</v>
      </c>
      <c r="C258" s="127"/>
      <c r="D258" s="128">
        <v>40</v>
      </c>
      <c r="E258" s="2"/>
      <c r="F258" s="2">
        <v>83.28333333333336</v>
      </c>
      <c r="G258" s="80">
        <v>207.18333333333334</v>
      </c>
      <c r="H258" s="2"/>
      <c r="I258" s="2"/>
      <c r="J258" s="2"/>
      <c r="K258" s="2"/>
      <c r="L258" s="3">
        <f>SUM(C258:K258)</f>
        <v>330.4666666666667</v>
      </c>
      <c r="M258" s="2">
        <f t="shared" si="47"/>
        <v>1.4499999999999318</v>
      </c>
      <c r="N258" s="182">
        <f t="shared" si="48"/>
        <v>1640.8</v>
      </c>
    </row>
    <row r="259" spans="1:14" ht="11.25">
      <c r="A259" s="209">
        <f t="shared" si="49"/>
        <v>29</v>
      </c>
      <c r="B259" s="207" t="s">
        <v>358</v>
      </c>
      <c r="C259" s="127">
        <v>125</v>
      </c>
      <c r="D259" s="128">
        <v>70.26666666666667</v>
      </c>
      <c r="E259" s="2">
        <v>125.21666666666667</v>
      </c>
      <c r="F259" s="2"/>
      <c r="G259" s="2"/>
      <c r="H259" s="2"/>
      <c r="I259" s="2"/>
      <c r="J259" s="2"/>
      <c r="K259" s="2"/>
      <c r="L259" s="3">
        <f>SUM(C259:K259)</f>
        <v>320.48333333333335</v>
      </c>
      <c r="M259" s="2">
        <f t="shared" si="47"/>
        <v>9.983333333333348</v>
      </c>
      <c r="N259" s="182">
        <f t="shared" si="48"/>
        <v>1650.7833333333333</v>
      </c>
    </row>
    <row r="260" spans="1:14" ht="11.25">
      <c r="A260" s="209">
        <f t="shared" si="49"/>
        <v>30</v>
      </c>
      <c r="B260" s="2" t="s">
        <v>613</v>
      </c>
      <c r="C260" s="238"/>
      <c r="D260" s="238"/>
      <c r="E260" s="238"/>
      <c r="F260" s="238"/>
      <c r="G260" s="238"/>
      <c r="H260" s="238"/>
      <c r="I260" s="2">
        <v>185.7</v>
      </c>
      <c r="J260" s="2"/>
      <c r="K260" s="2">
        <v>122.8</v>
      </c>
      <c r="L260" s="3">
        <f>SUM(C260:K260)</f>
        <v>308.5</v>
      </c>
      <c r="M260" s="2">
        <f t="shared" si="47"/>
        <v>11.983333333333348</v>
      </c>
      <c r="N260" s="182">
        <f t="shared" si="48"/>
        <v>1662.7666666666667</v>
      </c>
    </row>
    <row r="261" spans="1:14" ht="11.25">
      <c r="A261" s="209">
        <f t="shared" si="49"/>
        <v>31</v>
      </c>
      <c r="B261" s="184" t="s">
        <v>516</v>
      </c>
      <c r="C261" s="127"/>
      <c r="D261" s="128"/>
      <c r="E261" s="2"/>
      <c r="F261" s="2">
        <v>56.48333333333332</v>
      </c>
      <c r="G261" s="2">
        <v>82.41666666666666</v>
      </c>
      <c r="H261" s="2"/>
      <c r="I261" s="2"/>
      <c r="J261" s="2">
        <v>166.5</v>
      </c>
      <c r="K261" s="2"/>
      <c r="L261" s="3">
        <f>SUM(C261:K261)</f>
        <v>305.4</v>
      </c>
      <c r="M261" s="2">
        <f t="shared" si="47"/>
        <v>3.1000000000000227</v>
      </c>
      <c r="N261" s="182">
        <f t="shared" si="48"/>
        <v>1665.8666666666668</v>
      </c>
    </row>
    <row r="262" spans="1:14" ht="11.25">
      <c r="A262" s="209">
        <f t="shared" si="49"/>
        <v>32</v>
      </c>
      <c r="B262" s="2" t="s">
        <v>864</v>
      </c>
      <c r="C262" s="127"/>
      <c r="D262" s="128"/>
      <c r="E262" s="2"/>
      <c r="F262" s="2"/>
      <c r="G262" s="2"/>
      <c r="H262" s="2"/>
      <c r="I262" s="2"/>
      <c r="J262" s="2">
        <v>124.8</v>
      </c>
      <c r="K262" s="2">
        <v>180.3</v>
      </c>
      <c r="L262" s="3">
        <f>SUM(C262:K262)</f>
        <v>305.1</v>
      </c>
      <c r="M262" s="2">
        <f>L261-L262</f>
        <v>0.2999999999999545</v>
      </c>
      <c r="N262" s="182">
        <f>$L$231-L262</f>
        <v>1666.1666666666665</v>
      </c>
    </row>
    <row r="263" spans="1:14" ht="11.25">
      <c r="A263" s="209">
        <f t="shared" si="49"/>
        <v>33</v>
      </c>
      <c r="B263" s="184" t="s">
        <v>506</v>
      </c>
      <c r="C263" s="127"/>
      <c r="D263" s="128"/>
      <c r="E263" s="2">
        <v>104.83333333333336</v>
      </c>
      <c r="F263" s="2">
        <v>159.3166666666667</v>
      </c>
      <c r="G263" s="2"/>
      <c r="H263" s="2"/>
      <c r="I263" s="2"/>
      <c r="J263" s="2"/>
      <c r="K263" s="2"/>
      <c r="L263" s="3">
        <f>SUM(C263:K263)</f>
        <v>264.15000000000003</v>
      </c>
      <c r="M263" s="2">
        <f t="shared" si="47"/>
        <v>40.94999999999999</v>
      </c>
      <c r="N263" s="182">
        <f t="shared" si="48"/>
        <v>1707.1166666666666</v>
      </c>
    </row>
    <row r="264" spans="1:14" ht="11.25">
      <c r="A264" s="209">
        <f t="shared" si="49"/>
        <v>34</v>
      </c>
      <c r="B264" s="207" t="s">
        <v>362</v>
      </c>
      <c r="C264" s="127"/>
      <c r="D264" s="128"/>
      <c r="E264" s="2">
        <v>84.23333333333336</v>
      </c>
      <c r="F264" s="2"/>
      <c r="G264" s="2"/>
      <c r="H264" s="2">
        <v>176.3</v>
      </c>
      <c r="I264" s="2"/>
      <c r="J264" s="2"/>
      <c r="K264" s="2"/>
      <c r="L264" s="3">
        <f>SUM(C264:K264)</f>
        <v>260.53333333333336</v>
      </c>
      <c r="M264" s="2">
        <f t="shared" si="47"/>
        <v>3.6166666666666742</v>
      </c>
      <c r="N264" s="182">
        <f t="shared" si="48"/>
        <v>1710.7333333333333</v>
      </c>
    </row>
    <row r="265" spans="1:14" ht="11.25">
      <c r="A265" s="209">
        <f t="shared" si="49"/>
        <v>35</v>
      </c>
      <c r="B265" s="2" t="s">
        <v>680</v>
      </c>
      <c r="C265" s="127"/>
      <c r="D265" s="128">
        <v>164.93333333333334</v>
      </c>
      <c r="E265" s="2"/>
      <c r="F265" s="2"/>
      <c r="G265" s="2">
        <v>91.29999999999998</v>
      </c>
      <c r="H265" s="2"/>
      <c r="I265" s="2"/>
      <c r="J265" s="2"/>
      <c r="K265" s="2"/>
      <c r="L265" s="3">
        <f>SUM(C265:K265)</f>
        <v>256.23333333333335</v>
      </c>
      <c r="M265" s="2">
        <f t="shared" si="47"/>
        <v>4.300000000000011</v>
      </c>
      <c r="N265" s="182">
        <f t="shared" si="48"/>
        <v>1715.0333333333333</v>
      </c>
    </row>
    <row r="266" spans="1:14" ht="11.25">
      <c r="A266" s="209">
        <f t="shared" si="49"/>
        <v>36</v>
      </c>
      <c r="B266" s="2" t="s">
        <v>860</v>
      </c>
      <c r="C266" s="127"/>
      <c r="D266" s="128"/>
      <c r="E266" s="2"/>
      <c r="F266" s="2"/>
      <c r="G266" s="2"/>
      <c r="H266" s="2"/>
      <c r="I266" s="2"/>
      <c r="J266" s="2">
        <v>138</v>
      </c>
      <c r="K266" s="2">
        <v>115.6</v>
      </c>
      <c r="L266" s="3">
        <f>SUM(C266:K266)</f>
        <v>253.6</v>
      </c>
      <c r="M266" s="2">
        <f t="shared" si="47"/>
        <v>2.633333333333354</v>
      </c>
      <c r="N266" s="182">
        <f t="shared" si="48"/>
        <v>1717.6666666666667</v>
      </c>
    </row>
    <row r="267" spans="1:14" ht="11.25">
      <c r="A267" s="209">
        <f t="shared" si="49"/>
        <v>37</v>
      </c>
      <c r="B267" s="2" t="s">
        <v>795</v>
      </c>
      <c r="C267" s="238"/>
      <c r="D267" s="238"/>
      <c r="E267" s="238"/>
      <c r="F267" s="238"/>
      <c r="G267" s="238"/>
      <c r="H267" s="238"/>
      <c r="I267" s="2">
        <v>250</v>
      </c>
      <c r="J267" s="238"/>
      <c r="K267" s="238"/>
      <c r="L267" s="3">
        <f>SUM(C267:K267)</f>
        <v>250</v>
      </c>
      <c r="M267" s="2">
        <f t="shared" si="47"/>
        <v>3.5999999999999943</v>
      </c>
      <c r="N267" s="182">
        <f t="shared" si="48"/>
        <v>1721.2666666666667</v>
      </c>
    </row>
    <row r="268" spans="1:14" ht="11.25">
      <c r="A268" s="209">
        <f t="shared" si="49"/>
        <v>38</v>
      </c>
      <c r="B268" s="207" t="s">
        <v>366</v>
      </c>
      <c r="C268" s="127"/>
      <c r="D268" s="128"/>
      <c r="E268" s="2">
        <v>46.66666666666666</v>
      </c>
      <c r="F268" s="2"/>
      <c r="G268" s="2"/>
      <c r="H268" s="2">
        <v>194.4</v>
      </c>
      <c r="I268" s="2"/>
      <c r="J268" s="2"/>
      <c r="K268" s="2"/>
      <c r="L268" s="3">
        <f>SUM(C268:K268)</f>
        <v>241.06666666666666</v>
      </c>
      <c r="M268" s="2">
        <f t="shared" si="47"/>
        <v>8.933333333333337</v>
      </c>
      <c r="N268" s="182">
        <f t="shared" si="48"/>
        <v>1730.2</v>
      </c>
    </row>
    <row r="269" spans="1:14" ht="11.25">
      <c r="A269" s="209">
        <f t="shared" si="49"/>
        <v>39</v>
      </c>
      <c r="B269" s="2" t="s">
        <v>104</v>
      </c>
      <c r="C269" s="127">
        <v>200.75</v>
      </c>
      <c r="D269" s="128"/>
      <c r="E269" s="2"/>
      <c r="F269" s="2"/>
      <c r="G269" s="2">
        <v>40</v>
      </c>
      <c r="H269" s="2"/>
      <c r="I269" s="2"/>
      <c r="J269" s="2"/>
      <c r="K269" s="2"/>
      <c r="L269" s="3">
        <f>SUM(C269:K269)</f>
        <v>240.75</v>
      </c>
      <c r="M269" s="2">
        <f aca="true" t="shared" si="50" ref="M269:M291">L268-L269</f>
        <v>0.3166666666666629</v>
      </c>
      <c r="N269" s="182">
        <f aca="true" t="shared" si="51" ref="N269:N291">$L$231-L269</f>
        <v>1730.5166666666667</v>
      </c>
    </row>
    <row r="270" spans="1:14" ht="11.25">
      <c r="A270" s="209">
        <f t="shared" si="49"/>
        <v>40</v>
      </c>
      <c r="B270" s="184" t="s">
        <v>520</v>
      </c>
      <c r="C270" s="127"/>
      <c r="D270" s="128">
        <v>75.38333333333334</v>
      </c>
      <c r="E270" s="80"/>
      <c r="F270" s="2">
        <v>40</v>
      </c>
      <c r="G270" s="2">
        <v>124.74999999999999</v>
      </c>
      <c r="H270" s="2"/>
      <c r="I270" s="2"/>
      <c r="J270" s="2"/>
      <c r="K270" s="2"/>
      <c r="L270" s="3">
        <f>SUM(C270:K270)</f>
        <v>240.13333333333333</v>
      </c>
      <c r="M270" s="2">
        <f t="shared" si="50"/>
        <v>0.6166666666666742</v>
      </c>
      <c r="N270" s="182">
        <f t="shared" si="51"/>
        <v>1731.1333333333332</v>
      </c>
    </row>
    <row r="271" spans="1:14" ht="11.25">
      <c r="A271" s="209">
        <f t="shared" si="49"/>
        <v>41</v>
      </c>
      <c r="B271" s="80" t="s">
        <v>656</v>
      </c>
      <c r="C271" s="127"/>
      <c r="D271" s="128"/>
      <c r="E271" s="2"/>
      <c r="F271" s="2"/>
      <c r="G271" s="80">
        <v>240</v>
      </c>
      <c r="H271" s="2"/>
      <c r="I271" s="2"/>
      <c r="J271" s="2"/>
      <c r="K271" s="2"/>
      <c r="L271" s="3">
        <f>SUM(C271:K271)</f>
        <v>240</v>
      </c>
      <c r="M271" s="2">
        <f t="shared" si="50"/>
        <v>0.13333333333332575</v>
      </c>
      <c r="N271" s="182">
        <f t="shared" si="51"/>
        <v>1731.2666666666667</v>
      </c>
    </row>
    <row r="272" spans="1:14" ht="11.25">
      <c r="A272" s="209">
        <f t="shared" si="49"/>
        <v>42</v>
      </c>
      <c r="B272" s="207" t="s">
        <v>371</v>
      </c>
      <c r="C272" s="127"/>
      <c r="D272" s="128"/>
      <c r="E272" s="2">
        <v>240</v>
      </c>
      <c r="F272" s="80"/>
      <c r="G272" s="2"/>
      <c r="H272" s="2"/>
      <c r="I272" s="2"/>
      <c r="J272" s="2"/>
      <c r="K272" s="2"/>
      <c r="L272" s="3">
        <f>SUM(C272:K272)</f>
        <v>240</v>
      </c>
      <c r="M272" s="2">
        <f t="shared" si="50"/>
        <v>0</v>
      </c>
      <c r="N272" s="182">
        <f t="shared" si="51"/>
        <v>1731.2666666666667</v>
      </c>
    </row>
    <row r="273" spans="1:14" ht="11.25">
      <c r="A273" s="209">
        <f t="shared" si="49"/>
        <v>43</v>
      </c>
      <c r="B273" s="2" t="s">
        <v>840</v>
      </c>
      <c r="C273" s="127"/>
      <c r="D273" s="128"/>
      <c r="E273" s="2"/>
      <c r="F273" s="2"/>
      <c r="G273" s="2"/>
      <c r="H273" s="2"/>
      <c r="I273" s="2"/>
      <c r="J273" s="2">
        <v>240</v>
      </c>
      <c r="K273" s="2"/>
      <c r="L273" s="3">
        <f>SUM(C273:K273)</f>
        <v>240</v>
      </c>
      <c r="M273" s="2">
        <f t="shared" si="50"/>
        <v>0</v>
      </c>
      <c r="N273" s="182">
        <f t="shared" si="51"/>
        <v>1731.2666666666667</v>
      </c>
    </row>
    <row r="274" spans="1:14" ht="11.25">
      <c r="A274" s="209">
        <f t="shared" si="49"/>
        <v>44</v>
      </c>
      <c r="B274" s="126" t="s">
        <v>175</v>
      </c>
      <c r="C274" s="127">
        <v>233.55</v>
      </c>
      <c r="D274" s="80"/>
      <c r="E274" s="2"/>
      <c r="F274" s="2"/>
      <c r="G274" s="2"/>
      <c r="H274" s="2"/>
      <c r="I274" s="2"/>
      <c r="J274" s="2"/>
      <c r="K274" s="2"/>
      <c r="L274" s="3">
        <f>SUM(C274:K274)</f>
        <v>233.55</v>
      </c>
      <c r="M274" s="2">
        <f t="shared" si="50"/>
        <v>6.449999999999989</v>
      </c>
      <c r="N274" s="182">
        <f t="shared" si="51"/>
        <v>1737.7166666666667</v>
      </c>
    </row>
    <row r="275" spans="1:14" ht="11.25">
      <c r="A275" s="209">
        <f t="shared" si="49"/>
        <v>45</v>
      </c>
      <c r="B275" s="184" t="s">
        <v>503</v>
      </c>
      <c r="C275" s="127"/>
      <c r="D275" s="128"/>
      <c r="E275" s="2"/>
      <c r="F275" s="2">
        <v>189.7833333333333</v>
      </c>
      <c r="G275" s="2">
        <v>40</v>
      </c>
      <c r="H275" s="2"/>
      <c r="I275" s="2"/>
      <c r="J275" s="2"/>
      <c r="K275" s="2"/>
      <c r="L275" s="3">
        <f>SUM(C275:K275)</f>
        <v>229.7833333333333</v>
      </c>
      <c r="M275" s="2">
        <f t="shared" si="50"/>
        <v>3.7666666666667084</v>
      </c>
      <c r="N275" s="182">
        <f t="shared" si="51"/>
        <v>1741.4833333333333</v>
      </c>
    </row>
    <row r="276" spans="1:14" ht="11.25">
      <c r="A276" s="209">
        <f t="shared" si="49"/>
        <v>46</v>
      </c>
      <c r="B276" s="184" t="s">
        <v>36</v>
      </c>
      <c r="C276" s="127">
        <v>117.71666666666667</v>
      </c>
      <c r="D276" s="128"/>
      <c r="E276" s="2"/>
      <c r="F276" s="2">
        <v>112.01666666666667</v>
      </c>
      <c r="G276" s="2"/>
      <c r="H276" s="2"/>
      <c r="I276" s="2"/>
      <c r="J276" s="2"/>
      <c r="K276" s="2"/>
      <c r="L276" s="3">
        <f>SUM(C276:K276)</f>
        <v>229.73333333333335</v>
      </c>
      <c r="M276" s="2">
        <f t="shared" si="50"/>
        <v>0.049999999999954525</v>
      </c>
      <c r="N276" s="182">
        <f t="shared" si="51"/>
        <v>1741.5333333333333</v>
      </c>
    </row>
    <row r="277" spans="1:14" ht="11.25">
      <c r="A277" s="209">
        <f t="shared" si="49"/>
        <v>47</v>
      </c>
      <c r="B277" s="126" t="s">
        <v>485</v>
      </c>
      <c r="C277" s="127"/>
      <c r="D277" s="128"/>
      <c r="E277" s="2"/>
      <c r="F277" s="2"/>
      <c r="G277" s="2"/>
      <c r="H277" s="2">
        <v>228.8</v>
      </c>
      <c r="I277" s="2"/>
      <c r="J277" s="2"/>
      <c r="K277" s="2"/>
      <c r="L277" s="3">
        <f>SUM(C277:K277)</f>
        <v>228.8</v>
      </c>
      <c r="M277" s="2">
        <f t="shared" si="50"/>
        <v>0.9333333333333371</v>
      </c>
      <c r="N277" s="182">
        <f t="shared" si="51"/>
        <v>1742.4666666666667</v>
      </c>
    </row>
    <row r="278" spans="1:14" ht="11.25">
      <c r="A278" s="209">
        <f t="shared" si="49"/>
        <v>48</v>
      </c>
      <c r="B278" s="207" t="s">
        <v>107</v>
      </c>
      <c r="C278" s="127"/>
      <c r="D278" s="128"/>
      <c r="E278" s="2">
        <v>119.71666666666667</v>
      </c>
      <c r="F278" s="2"/>
      <c r="G278" s="2"/>
      <c r="H278" s="2"/>
      <c r="I278" s="2"/>
      <c r="J278" s="2">
        <v>106</v>
      </c>
      <c r="K278" s="2"/>
      <c r="L278" s="3">
        <f>SUM(C278:K278)</f>
        <v>225.71666666666667</v>
      </c>
      <c r="M278" s="2">
        <f t="shared" si="50"/>
        <v>3.083333333333343</v>
      </c>
      <c r="N278" s="182">
        <f t="shared" si="51"/>
        <v>1745.55</v>
      </c>
    </row>
    <row r="279" spans="1:14" ht="11.25">
      <c r="A279" s="209">
        <f t="shared" si="49"/>
        <v>49</v>
      </c>
      <c r="B279" s="126" t="s">
        <v>16</v>
      </c>
      <c r="C279" s="127">
        <v>221.08333333333334</v>
      </c>
      <c r="D279" s="80"/>
      <c r="E279" s="2"/>
      <c r="F279" s="2"/>
      <c r="G279" s="2"/>
      <c r="H279" s="2"/>
      <c r="I279" s="2"/>
      <c r="J279" s="2"/>
      <c r="K279" s="2"/>
      <c r="L279" s="3">
        <f>SUM(C279:K279)</f>
        <v>221.08333333333334</v>
      </c>
      <c r="M279" s="2">
        <f t="shared" si="50"/>
        <v>4.633333333333326</v>
      </c>
      <c r="N279" s="182">
        <f t="shared" si="51"/>
        <v>1750.1833333333334</v>
      </c>
    </row>
    <row r="280" spans="1:14" ht="11.25">
      <c r="A280" s="209">
        <f t="shared" si="49"/>
        <v>50</v>
      </c>
      <c r="B280" s="221" t="s">
        <v>658</v>
      </c>
      <c r="C280" s="127"/>
      <c r="D280" s="128"/>
      <c r="E280" s="2"/>
      <c r="F280" s="2"/>
      <c r="G280" s="80">
        <v>219.61666666666665</v>
      </c>
      <c r="H280" s="2"/>
      <c r="I280" s="2"/>
      <c r="J280" s="2"/>
      <c r="K280" s="2"/>
      <c r="L280" s="3">
        <f>SUM(C280:K280)</f>
        <v>219.61666666666665</v>
      </c>
      <c r="M280" s="2">
        <f t="shared" si="50"/>
        <v>1.466666666666697</v>
      </c>
      <c r="N280" s="182">
        <f t="shared" si="51"/>
        <v>1751.65</v>
      </c>
    </row>
    <row r="281" spans="1:14" ht="11.25">
      <c r="A281" s="209">
        <f t="shared" si="49"/>
        <v>51</v>
      </c>
      <c r="B281" s="126" t="s">
        <v>749</v>
      </c>
      <c r="C281" s="127"/>
      <c r="D281" s="128"/>
      <c r="E281" s="2"/>
      <c r="F281" s="2"/>
      <c r="G281" s="2"/>
      <c r="H281" s="2">
        <v>217.3</v>
      </c>
      <c r="I281" s="2"/>
      <c r="J281" s="2"/>
      <c r="K281" s="2"/>
      <c r="L281" s="3">
        <f>SUM(C281:K281)</f>
        <v>217.3</v>
      </c>
      <c r="M281" s="2">
        <f t="shared" si="50"/>
        <v>2.3166666666666345</v>
      </c>
      <c r="N281" s="182">
        <f t="shared" si="51"/>
        <v>1753.9666666666667</v>
      </c>
    </row>
    <row r="282" spans="1:14" ht="11.25">
      <c r="A282" s="209">
        <f t="shared" si="49"/>
        <v>52</v>
      </c>
      <c r="B282" s="2" t="s">
        <v>798</v>
      </c>
      <c r="C282" s="238"/>
      <c r="D282" s="238"/>
      <c r="E282" s="238"/>
      <c r="F282" s="238"/>
      <c r="G282" s="238"/>
      <c r="H282" s="238"/>
      <c r="I282" s="2">
        <v>217.2</v>
      </c>
      <c r="J282" s="238"/>
      <c r="K282" s="238"/>
      <c r="L282" s="3">
        <f>SUM(C282:K282)</f>
        <v>217.2</v>
      </c>
      <c r="M282" s="2">
        <f t="shared" si="50"/>
        <v>0.10000000000002274</v>
      </c>
      <c r="N282" s="182">
        <f t="shared" si="51"/>
        <v>1754.0666666666666</v>
      </c>
    </row>
    <row r="283" spans="1:14" ht="11.25">
      <c r="A283" s="209">
        <f t="shared" si="49"/>
        <v>53</v>
      </c>
      <c r="B283" s="2" t="s">
        <v>845</v>
      </c>
      <c r="C283" s="127"/>
      <c r="D283" s="128"/>
      <c r="E283" s="2"/>
      <c r="F283" s="2"/>
      <c r="G283" s="2"/>
      <c r="H283" s="2"/>
      <c r="I283" s="2"/>
      <c r="J283" s="2">
        <v>214.3</v>
      </c>
      <c r="K283" s="2"/>
      <c r="L283" s="3">
        <f>SUM(C283:K283)</f>
        <v>214.3</v>
      </c>
      <c r="M283" s="2">
        <f t="shared" si="50"/>
        <v>2.8999999999999773</v>
      </c>
      <c r="N283" s="182">
        <f t="shared" si="51"/>
        <v>1756.9666666666667</v>
      </c>
    </row>
    <row r="284" spans="1:14" ht="11.25">
      <c r="A284" s="209">
        <f t="shared" si="49"/>
        <v>54</v>
      </c>
      <c r="B284" s="2" t="s">
        <v>774</v>
      </c>
      <c r="C284" s="127"/>
      <c r="D284" s="128"/>
      <c r="E284" s="2"/>
      <c r="F284" s="2"/>
      <c r="G284" s="2"/>
      <c r="H284" s="2">
        <v>211.7</v>
      </c>
      <c r="I284" s="2"/>
      <c r="J284" s="2"/>
      <c r="K284" s="2"/>
      <c r="L284" s="3">
        <f>SUM(C284:K284)</f>
        <v>211.7</v>
      </c>
      <c r="M284" s="2">
        <f t="shared" si="50"/>
        <v>2.6000000000000227</v>
      </c>
      <c r="N284" s="182">
        <f t="shared" si="51"/>
        <v>1759.5666666666666</v>
      </c>
    </row>
    <row r="285" spans="1:14" ht="11.25">
      <c r="A285" s="209">
        <f t="shared" si="49"/>
        <v>55</v>
      </c>
      <c r="B285" s="184" t="s">
        <v>502</v>
      </c>
      <c r="C285" s="127"/>
      <c r="D285" s="128"/>
      <c r="E285" s="2"/>
      <c r="F285" s="2">
        <v>209.95</v>
      </c>
      <c r="G285" s="2"/>
      <c r="H285" s="2"/>
      <c r="I285" s="2"/>
      <c r="J285" s="2"/>
      <c r="K285" s="2"/>
      <c r="L285" s="3">
        <f>SUM(C285:K285)</f>
        <v>209.95</v>
      </c>
      <c r="M285" s="2">
        <f t="shared" si="50"/>
        <v>1.75</v>
      </c>
      <c r="N285" s="182">
        <f t="shared" si="51"/>
        <v>1761.3166666666666</v>
      </c>
    </row>
    <row r="286" spans="1:14" ht="11.25">
      <c r="A286" s="209">
        <f t="shared" si="49"/>
        <v>56</v>
      </c>
      <c r="B286" s="2" t="s">
        <v>799</v>
      </c>
      <c r="C286" s="238"/>
      <c r="D286" s="238"/>
      <c r="E286" s="238"/>
      <c r="F286" s="238"/>
      <c r="G286" s="238"/>
      <c r="H286" s="238"/>
      <c r="I286" s="2">
        <v>208.6</v>
      </c>
      <c r="J286" s="238"/>
      <c r="K286" s="238"/>
      <c r="L286" s="3">
        <f>SUM(C286:K286)</f>
        <v>208.6</v>
      </c>
      <c r="M286" s="2">
        <f t="shared" si="50"/>
        <v>1.3499999999999943</v>
      </c>
      <c r="N286" s="182">
        <f t="shared" si="51"/>
        <v>1762.6666666666667</v>
      </c>
    </row>
    <row r="287" spans="1:14" ht="11.25">
      <c r="A287" s="209">
        <f t="shared" si="49"/>
        <v>57</v>
      </c>
      <c r="B287" s="126" t="s">
        <v>180</v>
      </c>
      <c r="C287" s="127">
        <v>207.85</v>
      </c>
      <c r="D287" s="80"/>
      <c r="E287" s="2"/>
      <c r="F287" s="2"/>
      <c r="G287" s="2"/>
      <c r="H287" s="2"/>
      <c r="I287" s="2"/>
      <c r="J287" s="2"/>
      <c r="K287" s="2"/>
      <c r="L287" s="3">
        <f>SUM(C287:K287)</f>
        <v>207.85</v>
      </c>
      <c r="M287" s="2">
        <f t="shared" si="50"/>
        <v>0.75</v>
      </c>
      <c r="N287" s="182">
        <f t="shared" si="51"/>
        <v>1763.4166666666667</v>
      </c>
    </row>
    <row r="288" spans="1:14" ht="11.25">
      <c r="A288" s="209">
        <f t="shared" si="49"/>
        <v>58</v>
      </c>
      <c r="B288" s="184" t="s">
        <v>920</v>
      </c>
      <c r="C288" s="127"/>
      <c r="D288" s="128"/>
      <c r="E288" s="2"/>
      <c r="F288" s="2"/>
      <c r="G288" s="2"/>
      <c r="H288" s="2"/>
      <c r="I288" s="2"/>
      <c r="J288" s="2"/>
      <c r="K288" s="2">
        <v>198.7</v>
      </c>
      <c r="L288" s="3">
        <f>SUM(C288:K288)</f>
        <v>198.7</v>
      </c>
      <c r="M288" s="2">
        <f t="shared" si="50"/>
        <v>9.150000000000006</v>
      </c>
      <c r="N288" s="182">
        <f t="shared" si="51"/>
        <v>1772.5666666666666</v>
      </c>
    </row>
    <row r="289" spans="1:14" ht="11.25">
      <c r="A289" s="209">
        <f t="shared" si="49"/>
        <v>59</v>
      </c>
      <c r="B289" s="184" t="s">
        <v>921</v>
      </c>
      <c r="C289" s="127"/>
      <c r="D289" s="128"/>
      <c r="E289" s="2"/>
      <c r="F289" s="2"/>
      <c r="G289" s="2"/>
      <c r="H289" s="2"/>
      <c r="I289" s="2"/>
      <c r="J289" s="2"/>
      <c r="K289" s="2">
        <v>193.7</v>
      </c>
      <c r="L289" s="3">
        <f>SUM(C289:K289)</f>
        <v>193.7</v>
      </c>
      <c r="M289" s="2">
        <f t="shared" si="50"/>
        <v>5</v>
      </c>
      <c r="N289" s="182">
        <f t="shared" si="51"/>
        <v>1777.5666666666666</v>
      </c>
    </row>
    <row r="290" spans="1:14" ht="11.25">
      <c r="A290" s="209">
        <f t="shared" si="49"/>
        <v>60</v>
      </c>
      <c r="B290" s="126" t="s">
        <v>151</v>
      </c>
      <c r="C290" s="127"/>
      <c r="D290" s="128">
        <v>192.5</v>
      </c>
      <c r="E290" s="2"/>
      <c r="F290" s="2"/>
      <c r="G290" s="2"/>
      <c r="H290" s="2"/>
      <c r="I290" s="2"/>
      <c r="J290" s="2"/>
      <c r="K290" s="2"/>
      <c r="L290" s="3">
        <f>SUM(C290:K290)</f>
        <v>192.5</v>
      </c>
      <c r="M290" s="2">
        <f t="shared" si="50"/>
        <v>1.1999999999999886</v>
      </c>
      <c r="N290" s="182">
        <f t="shared" si="51"/>
        <v>1778.7666666666667</v>
      </c>
    </row>
    <row r="291" spans="1:14" ht="11.25">
      <c r="A291" s="209">
        <f t="shared" si="49"/>
        <v>61</v>
      </c>
      <c r="B291" s="2" t="s">
        <v>870</v>
      </c>
      <c r="C291" s="127"/>
      <c r="D291" s="128"/>
      <c r="E291" s="2"/>
      <c r="F291" s="2"/>
      <c r="G291" s="2"/>
      <c r="H291" s="2"/>
      <c r="I291" s="2"/>
      <c r="J291" s="2">
        <v>97.3</v>
      </c>
      <c r="K291" s="2">
        <v>94.4</v>
      </c>
      <c r="L291" s="3">
        <f>SUM(C291:K291)</f>
        <v>191.7</v>
      </c>
      <c r="M291" s="2">
        <f t="shared" si="50"/>
        <v>0.8000000000000114</v>
      </c>
      <c r="N291" s="182">
        <f t="shared" si="51"/>
        <v>1779.5666666666666</v>
      </c>
    </row>
    <row r="292" spans="1:14" ht="11.25">
      <c r="A292" s="209">
        <f t="shared" si="49"/>
        <v>62</v>
      </c>
      <c r="B292" s="2" t="s">
        <v>106</v>
      </c>
      <c r="C292" s="127"/>
      <c r="D292" s="128"/>
      <c r="E292" s="2"/>
      <c r="F292" s="2"/>
      <c r="G292" s="2">
        <v>40</v>
      </c>
      <c r="H292" s="2"/>
      <c r="I292" s="2"/>
      <c r="J292" s="2">
        <v>143.7</v>
      </c>
      <c r="K292" s="2"/>
      <c r="L292" s="3">
        <f>SUM(C292:K292)</f>
        <v>183.7</v>
      </c>
      <c r="M292" s="2">
        <f aca="true" t="shared" si="52" ref="M292:M302">L291-L292</f>
        <v>8</v>
      </c>
      <c r="N292" s="182">
        <f aca="true" t="shared" si="53" ref="N292:N302">$L$231-L292</f>
        <v>1787.5666666666666</v>
      </c>
    </row>
    <row r="293" spans="1:14" ht="11.25">
      <c r="A293" s="209">
        <f t="shared" si="49"/>
        <v>63</v>
      </c>
      <c r="B293" s="126" t="s">
        <v>767</v>
      </c>
      <c r="C293" s="127"/>
      <c r="D293" s="128"/>
      <c r="E293" s="2"/>
      <c r="F293" s="2"/>
      <c r="G293" s="2"/>
      <c r="H293" s="2">
        <v>182.1</v>
      </c>
      <c r="I293" s="2"/>
      <c r="J293" s="2"/>
      <c r="K293" s="2"/>
      <c r="L293" s="3">
        <f>SUM(C293:K293)</f>
        <v>182.1</v>
      </c>
      <c r="M293" s="2">
        <f t="shared" si="52"/>
        <v>1.5999999999999943</v>
      </c>
      <c r="N293" s="182">
        <f t="shared" si="53"/>
        <v>1789.1666666666667</v>
      </c>
    </row>
    <row r="294" spans="1:14" ht="11.25">
      <c r="A294" s="209">
        <f t="shared" si="49"/>
        <v>64</v>
      </c>
      <c r="B294" s="126" t="s">
        <v>70</v>
      </c>
      <c r="C294" s="127">
        <v>179.96666666666667</v>
      </c>
      <c r="D294" s="80"/>
      <c r="E294" s="2"/>
      <c r="F294" s="2"/>
      <c r="G294" s="2"/>
      <c r="H294" s="80"/>
      <c r="I294" s="80"/>
      <c r="J294" s="80"/>
      <c r="K294" s="80"/>
      <c r="L294" s="3">
        <f>SUM(C294:K294)</f>
        <v>179.96666666666667</v>
      </c>
      <c r="M294" s="2">
        <f t="shared" si="52"/>
        <v>2.1333333333333258</v>
      </c>
      <c r="N294" s="182">
        <f t="shared" si="53"/>
        <v>1791.3</v>
      </c>
    </row>
    <row r="295" spans="1:14" ht="11.25">
      <c r="A295" s="209">
        <f t="shared" si="49"/>
        <v>65</v>
      </c>
      <c r="B295" s="2" t="s">
        <v>666</v>
      </c>
      <c r="C295" s="127"/>
      <c r="D295" s="128"/>
      <c r="E295" s="2"/>
      <c r="F295" s="2"/>
      <c r="G295" s="2">
        <v>176.34999999999997</v>
      </c>
      <c r="H295" s="2"/>
      <c r="I295" s="2"/>
      <c r="J295" s="2"/>
      <c r="K295" s="2"/>
      <c r="L295" s="3">
        <f>SUM(C295:K295)</f>
        <v>176.34999999999997</v>
      </c>
      <c r="M295" s="2">
        <f t="shared" si="52"/>
        <v>3.6166666666667027</v>
      </c>
      <c r="N295" s="182">
        <f t="shared" si="53"/>
        <v>1794.9166666666667</v>
      </c>
    </row>
    <row r="296" spans="1:14" ht="11.25">
      <c r="A296" s="209">
        <f t="shared" si="49"/>
        <v>66</v>
      </c>
      <c r="B296" s="184" t="s">
        <v>69</v>
      </c>
      <c r="C296" s="127"/>
      <c r="D296" s="128"/>
      <c r="E296" s="2"/>
      <c r="F296" s="2"/>
      <c r="G296" s="2"/>
      <c r="H296" s="2"/>
      <c r="I296" s="2"/>
      <c r="J296" s="2"/>
      <c r="K296" s="2">
        <v>172.2</v>
      </c>
      <c r="L296" s="3">
        <f>SUM(C296:K296)</f>
        <v>172.2</v>
      </c>
      <c r="M296" s="2">
        <f t="shared" si="52"/>
        <v>4.149999999999977</v>
      </c>
      <c r="N296" s="182">
        <f t="shared" si="53"/>
        <v>1799.0666666666666</v>
      </c>
    </row>
    <row r="297" spans="1:14" ht="11.25">
      <c r="A297" s="209">
        <f t="shared" si="49"/>
        <v>67</v>
      </c>
      <c r="B297" s="2" t="s">
        <v>850</v>
      </c>
      <c r="C297" s="127"/>
      <c r="D297" s="128"/>
      <c r="E297" s="2"/>
      <c r="F297" s="2"/>
      <c r="G297" s="2"/>
      <c r="H297" s="2"/>
      <c r="I297" s="2"/>
      <c r="J297" s="2">
        <v>172</v>
      </c>
      <c r="K297" s="2"/>
      <c r="L297" s="3">
        <f>SUM(C297:K297)</f>
        <v>172</v>
      </c>
      <c r="M297" s="2">
        <f t="shared" si="52"/>
        <v>0.19999999999998863</v>
      </c>
      <c r="N297" s="182">
        <f t="shared" si="53"/>
        <v>1799.2666666666667</v>
      </c>
    </row>
    <row r="298" spans="1:14" ht="11.25">
      <c r="A298" s="209">
        <f t="shared" si="49"/>
        <v>68</v>
      </c>
      <c r="B298" s="2" t="s">
        <v>668</v>
      </c>
      <c r="C298" s="127"/>
      <c r="D298" s="128"/>
      <c r="E298" s="2"/>
      <c r="F298" s="2"/>
      <c r="G298" s="2">
        <v>168.7</v>
      </c>
      <c r="H298" s="2"/>
      <c r="I298" s="2"/>
      <c r="J298" s="2"/>
      <c r="K298" s="2"/>
      <c r="L298" s="3">
        <f>SUM(C298:K298)</f>
        <v>168.7</v>
      </c>
      <c r="M298" s="2">
        <f t="shared" si="52"/>
        <v>3.3000000000000114</v>
      </c>
      <c r="N298" s="182">
        <f t="shared" si="53"/>
        <v>1802.5666666666666</v>
      </c>
    </row>
    <row r="299" spans="1:14" ht="11.25">
      <c r="A299" s="209">
        <f t="shared" si="49"/>
        <v>69</v>
      </c>
      <c r="B299" s="184" t="s">
        <v>922</v>
      </c>
      <c r="C299" s="127"/>
      <c r="D299" s="128"/>
      <c r="E299" s="2"/>
      <c r="F299" s="2"/>
      <c r="G299" s="2"/>
      <c r="H299" s="2"/>
      <c r="I299" s="2"/>
      <c r="J299" s="2"/>
      <c r="K299" s="2">
        <v>166.5</v>
      </c>
      <c r="L299" s="3">
        <f>SUM(C299:K299)</f>
        <v>166.5</v>
      </c>
      <c r="M299" s="2">
        <f t="shared" si="52"/>
        <v>2.1999999999999886</v>
      </c>
      <c r="N299" s="182">
        <f t="shared" si="53"/>
        <v>1804.7666666666667</v>
      </c>
    </row>
    <row r="300" spans="1:14" ht="11.25">
      <c r="A300" s="209">
        <f aca="true" t="shared" si="54" ref="A300:A357">A299+1</f>
        <v>70</v>
      </c>
      <c r="B300" s="207" t="s">
        <v>354</v>
      </c>
      <c r="C300" s="127"/>
      <c r="D300" s="128"/>
      <c r="E300" s="2">
        <v>162.58333333333334</v>
      </c>
      <c r="F300" s="2"/>
      <c r="G300" s="2"/>
      <c r="H300" s="2"/>
      <c r="I300" s="2"/>
      <c r="J300" s="2"/>
      <c r="K300" s="2"/>
      <c r="L300" s="3">
        <f>SUM(C300:K300)</f>
        <v>162.58333333333334</v>
      </c>
      <c r="M300" s="2">
        <f t="shared" si="52"/>
        <v>3.916666666666657</v>
      </c>
      <c r="N300" s="182">
        <f t="shared" si="53"/>
        <v>1808.6833333333334</v>
      </c>
    </row>
    <row r="301" spans="1:14" ht="11.25">
      <c r="A301" s="209">
        <f t="shared" si="54"/>
        <v>71</v>
      </c>
      <c r="B301" s="207" t="s">
        <v>355</v>
      </c>
      <c r="C301" s="127"/>
      <c r="D301" s="128"/>
      <c r="E301" s="2">
        <v>156.13333333333333</v>
      </c>
      <c r="F301" s="2"/>
      <c r="G301" s="2"/>
      <c r="H301" s="2"/>
      <c r="I301" s="2"/>
      <c r="J301" s="2"/>
      <c r="K301" s="2"/>
      <c r="L301" s="3">
        <f>SUM(C301:K301)</f>
        <v>156.13333333333333</v>
      </c>
      <c r="M301" s="2">
        <f t="shared" si="52"/>
        <v>6.450000000000017</v>
      </c>
      <c r="N301" s="182">
        <f t="shared" si="53"/>
        <v>1815.1333333333332</v>
      </c>
    </row>
    <row r="302" spans="1:14" ht="11.25">
      <c r="A302" s="209">
        <f t="shared" si="54"/>
        <v>72</v>
      </c>
      <c r="B302" s="2" t="s">
        <v>855</v>
      </c>
      <c r="C302" s="127"/>
      <c r="D302" s="128"/>
      <c r="E302" s="2"/>
      <c r="F302" s="2"/>
      <c r="G302" s="2"/>
      <c r="H302" s="2"/>
      <c r="I302" s="2"/>
      <c r="J302" s="2">
        <v>155.4</v>
      </c>
      <c r="K302" s="2"/>
      <c r="L302" s="3">
        <f>SUM(C302:K302)</f>
        <v>155.4</v>
      </c>
      <c r="M302" s="2">
        <f t="shared" si="52"/>
        <v>0.7333333333333201</v>
      </c>
      <c r="N302" s="182">
        <f t="shared" si="53"/>
        <v>1815.8666666666666</v>
      </c>
    </row>
    <row r="303" spans="1:14" ht="11.25">
      <c r="A303" s="209">
        <f t="shared" si="54"/>
        <v>73</v>
      </c>
      <c r="B303" s="126" t="s">
        <v>243</v>
      </c>
      <c r="C303" s="127"/>
      <c r="D303" s="128">
        <v>153.01666666666665</v>
      </c>
      <c r="E303" s="2"/>
      <c r="F303" s="2"/>
      <c r="G303" s="2"/>
      <c r="H303" s="2"/>
      <c r="I303" s="2"/>
      <c r="J303" s="2"/>
      <c r="K303" s="2"/>
      <c r="L303" s="3">
        <f>SUM(C303:K303)</f>
        <v>153.01666666666665</v>
      </c>
      <c r="M303" s="2">
        <f aca="true" t="shared" si="55" ref="M303:M322">L302-L303</f>
        <v>2.383333333333354</v>
      </c>
      <c r="N303" s="182">
        <f aca="true" t="shared" si="56" ref="N303:N322">$L$231-L303</f>
        <v>1818.25</v>
      </c>
    </row>
    <row r="304" spans="1:14" ht="11.25">
      <c r="A304" s="209">
        <f t="shared" si="54"/>
        <v>74</v>
      </c>
      <c r="B304" s="126" t="s">
        <v>192</v>
      </c>
      <c r="C304" s="127">
        <v>110.98333333333333</v>
      </c>
      <c r="D304" s="80"/>
      <c r="E304" s="2"/>
      <c r="F304" s="2"/>
      <c r="G304" s="2">
        <v>40</v>
      </c>
      <c r="H304" s="2"/>
      <c r="I304" s="2"/>
      <c r="J304" s="2"/>
      <c r="K304" s="2"/>
      <c r="L304" s="3">
        <f>SUM(C304:K304)</f>
        <v>150.98333333333335</v>
      </c>
      <c r="M304" s="2">
        <f t="shared" si="55"/>
        <v>2.033333333333303</v>
      </c>
      <c r="N304" s="182">
        <f t="shared" si="56"/>
        <v>1820.2833333333333</v>
      </c>
    </row>
    <row r="305" spans="1:14" ht="11.25">
      <c r="A305" s="209">
        <f t="shared" si="54"/>
        <v>75</v>
      </c>
      <c r="B305" s="126" t="s">
        <v>208</v>
      </c>
      <c r="C305" s="127">
        <v>149.1</v>
      </c>
      <c r="D305" s="80"/>
      <c r="E305" s="2"/>
      <c r="F305" s="2"/>
      <c r="G305" s="2"/>
      <c r="H305" s="2"/>
      <c r="I305" s="2"/>
      <c r="J305" s="2"/>
      <c r="K305" s="2"/>
      <c r="L305" s="3">
        <f>SUM(C305:K305)</f>
        <v>149.1</v>
      </c>
      <c r="M305" s="2">
        <f t="shared" si="55"/>
        <v>1.8833333333333542</v>
      </c>
      <c r="N305" s="182">
        <f t="shared" si="56"/>
        <v>1822.1666666666667</v>
      </c>
    </row>
    <row r="306" spans="1:14" ht="11.25">
      <c r="A306" s="209">
        <f t="shared" si="54"/>
        <v>76</v>
      </c>
      <c r="B306" s="2" t="s">
        <v>857</v>
      </c>
      <c r="C306" s="127"/>
      <c r="D306" s="128"/>
      <c r="E306" s="2"/>
      <c r="F306" s="2"/>
      <c r="G306" s="2"/>
      <c r="H306" s="2"/>
      <c r="I306" s="2"/>
      <c r="J306" s="2">
        <v>149</v>
      </c>
      <c r="K306" s="2"/>
      <c r="L306" s="3">
        <f>SUM(C306:K306)</f>
        <v>149</v>
      </c>
      <c r="M306" s="2">
        <f t="shared" si="55"/>
        <v>0.09999999999999432</v>
      </c>
      <c r="N306" s="182">
        <f t="shared" si="56"/>
        <v>1822.2666666666667</v>
      </c>
    </row>
    <row r="307" spans="1:14" ht="11.25">
      <c r="A307" s="209">
        <f t="shared" si="54"/>
        <v>77</v>
      </c>
      <c r="B307" s="207" t="s">
        <v>356</v>
      </c>
      <c r="C307" s="127"/>
      <c r="D307" s="128"/>
      <c r="E307" s="2">
        <v>147.84999999999997</v>
      </c>
      <c r="F307" s="2"/>
      <c r="G307" s="2"/>
      <c r="H307" s="2"/>
      <c r="I307" s="2"/>
      <c r="J307" s="2"/>
      <c r="K307" s="2"/>
      <c r="L307" s="3">
        <f>SUM(C307:K307)</f>
        <v>147.84999999999997</v>
      </c>
      <c r="M307" s="2">
        <f t="shared" si="55"/>
        <v>1.150000000000034</v>
      </c>
      <c r="N307" s="182">
        <f t="shared" si="56"/>
        <v>1823.4166666666667</v>
      </c>
    </row>
    <row r="308" spans="1:14" ht="11.25">
      <c r="A308" s="209">
        <f t="shared" si="54"/>
        <v>78</v>
      </c>
      <c r="B308" s="126" t="s">
        <v>244</v>
      </c>
      <c r="C308" s="127"/>
      <c r="D308" s="128">
        <v>145.66666666666666</v>
      </c>
      <c r="E308" s="2"/>
      <c r="F308" s="2"/>
      <c r="G308" s="2"/>
      <c r="H308" s="2"/>
      <c r="I308" s="2"/>
      <c r="J308" s="2"/>
      <c r="K308" s="2"/>
      <c r="L308" s="3">
        <f>SUM(C308:K308)</f>
        <v>145.66666666666666</v>
      </c>
      <c r="M308" s="2">
        <f t="shared" si="55"/>
        <v>2.1833333333333087</v>
      </c>
      <c r="N308" s="182">
        <f t="shared" si="56"/>
        <v>1825.6</v>
      </c>
    </row>
    <row r="309" spans="1:14" ht="11.25">
      <c r="A309" s="209">
        <f t="shared" si="54"/>
        <v>79</v>
      </c>
      <c r="B309" s="2" t="s">
        <v>671</v>
      </c>
      <c r="C309" s="127"/>
      <c r="D309" s="128"/>
      <c r="E309" s="2"/>
      <c r="F309" s="2"/>
      <c r="G309" s="2">
        <v>142.41666666666666</v>
      </c>
      <c r="H309" s="2"/>
      <c r="I309" s="2"/>
      <c r="J309" s="2"/>
      <c r="K309" s="2"/>
      <c r="L309" s="3">
        <f>SUM(C309:K309)</f>
        <v>142.41666666666666</v>
      </c>
      <c r="M309" s="2">
        <f t="shared" si="55"/>
        <v>3.25</v>
      </c>
      <c r="N309" s="182">
        <f t="shared" si="56"/>
        <v>1828.85</v>
      </c>
    </row>
    <row r="310" spans="1:14" ht="11.25">
      <c r="A310" s="209">
        <f t="shared" si="54"/>
        <v>80</v>
      </c>
      <c r="B310" s="207" t="s">
        <v>357</v>
      </c>
      <c r="C310" s="127"/>
      <c r="D310" s="128"/>
      <c r="E310" s="2">
        <v>140.3</v>
      </c>
      <c r="F310" s="2"/>
      <c r="G310" s="2"/>
      <c r="H310" s="2"/>
      <c r="I310" s="2"/>
      <c r="J310" s="2"/>
      <c r="K310" s="2"/>
      <c r="L310" s="3">
        <f>SUM(C310:K310)</f>
        <v>140.3</v>
      </c>
      <c r="M310" s="2">
        <f t="shared" si="55"/>
        <v>2.116666666666646</v>
      </c>
      <c r="N310" s="182">
        <f t="shared" si="56"/>
        <v>1830.9666666666667</v>
      </c>
    </row>
    <row r="311" spans="1:14" ht="11.25">
      <c r="A311" s="209">
        <f t="shared" si="54"/>
        <v>81</v>
      </c>
      <c r="B311" s="126" t="s">
        <v>245</v>
      </c>
      <c r="C311" s="127"/>
      <c r="D311" s="128">
        <v>139.48333333333335</v>
      </c>
      <c r="E311" s="2"/>
      <c r="F311" s="2"/>
      <c r="G311" s="2"/>
      <c r="H311" s="2"/>
      <c r="I311" s="2"/>
      <c r="J311" s="2"/>
      <c r="K311" s="2"/>
      <c r="L311" s="3">
        <f>SUM(C311:K311)</f>
        <v>139.48333333333335</v>
      </c>
      <c r="M311" s="2">
        <f t="shared" si="55"/>
        <v>0.8166666666666629</v>
      </c>
      <c r="N311" s="182">
        <f t="shared" si="56"/>
        <v>1831.7833333333333</v>
      </c>
    </row>
    <row r="312" spans="1:14" ht="11.25">
      <c r="A312" s="209">
        <f t="shared" si="54"/>
        <v>82</v>
      </c>
      <c r="B312" s="2" t="s">
        <v>673</v>
      </c>
      <c r="C312" s="127"/>
      <c r="D312" s="128"/>
      <c r="E312" s="2"/>
      <c r="F312" s="2"/>
      <c r="G312" s="2">
        <v>136.96666666666667</v>
      </c>
      <c r="H312" s="2"/>
      <c r="I312" s="2"/>
      <c r="J312" s="2"/>
      <c r="K312" s="2"/>
      <c r="L312" s="3">
        <f>SUM(C312:K312)</f>
        <v>136.96666666666667</v>
      </c>
      <c r="M312" s="2">
        <f t="shared" si="55"/>
        <v>2.51666666666668</v>
      </c>
      <c r="N312" s="182">
        <f t="shared" si="56"/>
        <v>1834.3</v>
      </c>
    </row>
    <row r="313" spans="1:14" ht="11.25">
      <c r="A313" s="209">
        <f t="shared" si="54"/>
        <v>83</v>
      </c>
      <c r="B313" s="184" t="s">
        <v>923</v>
      </c>
      <c r="C313" s="127"/>
      <c r="D313" s="128"/>
      <c r="E313" s="2"/>
      <c r="F313" s="2"/>
      <c r="G313" s="2"/>
      <c r="H313" s="2"/>
      <c r="I313" s="2"/>
      <c r="J313" s="2"/>
      <c r="K313" s="2">
        <v>136.8</v>
      </c>
      <c r="L313" s="3">
        <f>SUM(C313:K313)</f>
        <v>136.8</v>
      </c>
      <c r="M313" s="2">
        <f t="shared" si="55"/>
        <v>0.1666666666666572</v>
      </c>
      <c r="N313" s="182">
        <f t="shared" si="56"/>
        <v>1834.4666666666667</v>
      </c>
    </row>
    <row r="314" spans="1:14" ht="11.25">
      <c r="A314" s="209">
        <f t="shared" si="54"/>
        <v>84</v>
      </c>
      <c r="B314" s="184" t="s">
        <v>508</v>
      </c>
      <c r="C314" s="127"/>
      <c r="D314" s="128"/>
      <c r="E314" s="2"/>
      <c r="F314" s="2">
        <v>133.86666666666667</v>
      </c>
      <c r="G314" s="2"/>
      <c r="H314" s="2"/>
      <c r="I314" s="2"/>
      <c r="J314" s="2"/>
      <c r="K314" s="2"/>
      <c r="L314" s="3">
        <f>SUM(C314:K314)</f>
        <v>133.86666666666667</v>
      </c>
      <c r="M314" s="2">
        <f t="shared" si="55"/>
        <v>2.933333333333337</v>
      </c>
      <c r="N314" s="182">
        <f t="shared" si="56"/>
        <v>1837.4</v>
      </c>
    </row>
    <row r="315" spans="1:14" ht="11.25">
      <c r="A315" s="209">
        <f t="shared" si="54"/>
        <v>85</v>
      </c>
      <c r="B315" s="126" t="s">
        <v>188</v>
      </c>
      <c r="C315" s="127">
        <v>130.26666666666665</v>
      </c>
      <c r="D315" s="80"/>
      <c r="E315" s="2"/>
      <c r="F315" s="80"/>
      <c r="G315" s="2"/>
      <c r="H315" s="2"/>
      <c r="I315" s="2"/>
      <c r="J315" s="2"/>
      <c r="K315" s="2"/>
      <c r="L315" s="3">
        <f>SUM(C315:K315)</f>
        <v>130.26666666666665</v>
      </c>
      <c r="M315" s="2">
        <f t="shared" si="55"/>
        <v>3.6000000000000227</v>
      </c>
      <c r="N315" s="182">
        <f t="shared" si="56"/>
        <v>1841</v>
      </c>
    </row>
    <row r="316" spans="1:14" ht="11.25">
      <c r="A316" s="209">
        <f t="shared" si="54"/>
        <v>86</v>
      </c>
      <c r="B316" s="2" t="s">
        <v>688</v>
      </c>
      <c r="C316" s="127"/>
      <c r="D316" s="128"/>
      <c r="E316" s="2"/>
      <c r="F316" s="2"/>
      <c r="G316" s="2">
        <v>42.95</v>
      </c>
      <c r="H316" s="2"/>
      <c r="I316" s="2"/>
      <c r="J316" s="2">
        <v>87</v>
      </c>
      <c r="K316" s="2"/>
      <c r="L316" s="3">
        <f>SUM(C316:K316)</f>
        <v>129.95</v>
      </c>
      <c r="M316" s="2">
        <f t="shared" si="55"/>
        <v>0.3166666666666629</v>
      </c>
      <c r="N316" s="182">
        <f t="shared" si="56"/>
        <v>1841.3166666666666</v>
      </c>
    </row>
    <row r="317" spans="1:14" ht="11.25">
      <c r="A317" s="209">
        <f t="shared" si="54"/>
        <v>87</v>
      </c>
      <c r="B317" s="184" t="s">
        <v>341</v>
      </c>
      <c r="C317" s="127"/>
      <c r="D317" s="128"/>
      <c r="E317" s="2"/>
      <c r="F317" s="2"/>
      <c r="G317" s="2"/>
      <c r="H317" s="2"/>
      <c r="I317" s="2"/>
      <c r="J317" s="2"/>
      <c r="K317" s="2">
        <v>129</v>
      </c>
      <c r="L317" s="3">
        <f>SUM(C317:K317)</f>
        <v>129</v>
      </c>
      <c r="M317" s="2">
        <f t="shared" si="55"/>
        <v>0.9499999999999886</v>
      </c>
      <c r="N317" s="182">
        <f t="shared" si="56"/>
        <v>1842.2666666666667</v>
      </c>
    </row>
    <row r="318" spans="1:14" ht="11.25">
      <c r="A318" s="209">
        <f t="shared" si="54"/>
        <v>88</v>
      </c>
      <c r="B318" s="184" t="s">
        <v>509</v>
      </c>
      <c r="C318" s="127"/>
      <c r="D318" s="128"/>
      <c r="E318" s="2"/>
      <c r="F318" s="2">
        <v>128.66666666666666</v>
      </c>
      <c r="G318" s="2"/>
      <c r="H318" s="2"/>
      <c r="I318" s="2"/>
      <c r="J318" s="2"/>
      <c r="K318" s="2"/>
      <c r="L318" s="3">
        <f>SUM(C318:K318)</f>
        <v>128.66666666666666</v>
      </c>
      <c r="M318" s="2">
        <f t="shared" si="55"/>
        <v>0.3333333333333428</v>
      </c>
      <c r="N318" s="182">
        <f t="shared" si="56"/>
        <v>1842.6</v>
      </c>
    </row>
    <row r="319" spans="1:14" ht="11.25">
      <c r="A319" s="209">
        <f t="shared" si="54"/>
        <v>89</v>
      </c>
      <c r="B319" s="2" t="s">
        <v>883</v>
      </c>
      <c r="C319" s="127"/>
      <c r="D319" s="128"/>
      <c r="E319" s="2"/>
      <c r="F319" s="2"/>
      <c r="G319" s="2"/>
      <c r="H319" s="2"/>
      <c r="I319" s="2"/>
      <c r="J319" s="2">
        <v>40</v>
      </c>
      <c r="K319" s="2">
        <v>86.8</v>
      </c>
      <c r="L319" s="3">
        <f>SUM(C319:K319)</f>
        <v>126.8</v>
      </c>
      <c r="M319" s="2">
        <f t="shared" si="55"/>
        <v>1.86666666666666</v>
      </c>
      <c r="N319" s="182">
        <f t="shared" si="56"/>
        <v>1844.4666666666667</v>
      </c>
    </row>
    <row r="320" spans="1:14" ht="11.25">
      <c r="A320" s="209">
        <f t="shared" si="54"/>
        <v>90</v>
      </c>
      <c r="B320" s="126" t="s">
        <v>476</v>
      </c>
      <c r="C320" s="127"/>
      <c r="D320" s="128"/>
      <c r="E320" s="2"/>
      <c r="F320" s="2"/>
      <c r="G320" s="2"/>
      <c r="H320" s="2">
        <v>122.5</v>
      </c>
      <c r="I320" s="2"/>
      <c r="J320" s="2"/>
      <c r="K320" s="2"/>
      <c r="L320" s="3">
        <f>SUM(C320:K320)</f>
        <v>122.5</v>
      </c>
      <c r="M320" s="2">
        <f t="shared" si="55"/>
        <v>4.299999999999997</v>
      </c>
      <c r="N320" s="182">
        <f t="shared" si="56"/>
        <v>1848.7666666666667</v>
      </c>
    </row>
    <row r="321" spans="1:14" ht="11.25">
      <c r="A321" s="209">
        <f t="shared" si="54"/>
        <v>91</v>
      </c>
      <c r="B321" s="126" t="s">
        <v>246</v>
      </c>
      <c r="C321" s="127"/>
      <c r="D321" s="128">
        <v>122.45</v>
      </c>
      <c r="E321" s="2"/>
      <c r="F321" s="2"/>
      <c r="G321" s="2"/>
      <c r="H321" s="2"/>
      <c r="I321" s="2"/>
      <c r="J321" s="2"/>
      <c r="K321" s="2"/>
      <c r="L321" s="3">
        <f>SUM(C321:K321)</f>
        <v>122.45</v>
      </c>
      <c r="M321" s="2">
        <f t="shared" si="55"/>
        <v>0.04999999999999716</v>
      </c>
      <c r="N321" s="182">
        <f t="shared" si="56"/>
        <v>1848.8166666666666</v>
      </c>
    </row>
    <row r="322" spans="1:14" ht="11.25">
      <c r="A322" s="209">
        <f t="shared" si="54"/>
        <v>92</v>
      </c>
      <c r="B322" s="207" t="s">
        <v>370</v>
      </c>
      <c r="C322" s="127">
        <v>81.56666666666666</v>
      </c>
      <c r="D322" s="128"/>
      <c r="E322" s="2">
        <v>40</v>
      </c>
      <c r="F322" s="80"/>
      <c r="G322" s="2"/>
      <c r="H322" s="2"/>
      <c r="I322" s="2"/>
      <c r="J322" s="2"/>
      <c r="K322" s="2"/>
      <c r="L322" s="3">
        <f>SUM(C322:K322)</f>
        <v>121.56666666666666</v>
      </c>
      <c r="M322" s="2">
        <f t="shared" si="55"/>
        <v>0.88333333333334</v>
      </c>
      <c r="N322" s="182">
        <f t="shared" si="56"/>
        <v>1849.7</v>
      </c>
    </row>
    <row r="323" spans="1:14" ht="11.25">
      <c r="A323" s="209">
        <f t="shared" si="54"/>
        <v>93</v>
      </c>
      <c r="B323" s="2" t="s">
        <v>676</v>
      </c>
      <c r="C323" s="127"/>
      <c r="D323" s="128"/>
      <c r="E323" s="2"/>
      <c r="F323" s="2"/>
      <c r="G323" s="2">
        <v>119.36666666666667</v>
      </c>
      <c r="H323" s="2"/>
      <c r="I323" s="2"/>
      <c r="J323" s="2"/>
      <c r="K323" s="2"/>
      <c r="L323" s="3">
        <f>SUM(C323:K323)</f>
        <v>119.36666666666667</v>
      </c>
      <c r="M323" s="2">
        <f aca="true" t="shared" si="57" ref="M323:M328">L322-L323</f>
        <v>2.1999999999999886</v>
      </c>
      <c r="N323" s="182">
        <f aca="true" t="shared" si="58" ref="N323:N328">$L$231-L323</f>
        <v>1851.9</v>
      </c>
    </row>
    <row r="324" spans="1:14" ht="11.25">
      <c r="A324" s="209">
        <f t="shared" si="54"/>
        <v>94</v>
      </c>
      <c r="B324" s="2" t="s">
        <v>866</v>
      </c>
      <c r="C324" s="127"/>
      <c r="D324" s="128"/>
      <c r="E324" s="2"/>
      <c r="F324" s="2"/>
      <c r="G324" s="2"/>
      <c r="H324" s="2"/>
      <c r="I324" s="2"/>
      <c r="J324" s="2">
        <v>118.4</v>
      </c>
      <c r="K324" s="2"/>
      <c r="L324" s="3">
        <f>SUM(C324:K324)</f>
        <v>118.4</v>
      </c>
      <c r="M324" s="2">
        <f t="shared" si="57"/>
        <v>0.9666666666666686</v>
      </c>
      <c r="N324" s="182">
        <f t="shared" si="58"/>
        <v>1852.8666666666666</v>
      </c>
    </row>
    <row r="325" spans="1:14" ht="11.25">
      <c r="A325" s="209">
        <f t="shared" si="54"/>
        <v>95</v>
      </c>
      <c r="B325" s="126" t="s">
        <v>247</v>
      </c>
      <c r="C325" s="127"/>
      <c r="D325" s="128">
        <v>116.98333333333333</v>
      </c>
      <c r="E325" s="2"/>
      <c r="F325" s="2"/>
      <c r="G325" s="2"/>
      <c r="H325" s="2"/>
      <c r="I325" s="2"/>
      <c r="J325" s="2"/>
      <c r="K325" s="2"/>
      <c r="L325" s="3">
        <f>SUM(C325:K325)</f>
        <v>116.98333333333333</v>
      </c>
      <c r="M325" s="2">
        <f t="shared" si="57"/>
        <v>1.4166666666666714</v>
      </c>
      <c r="N325" s="182">
        <f t="shared" si="58"/>
        <v>1854.2833333333333</v>
      </c>
    </row>
    <row r="326" spans="1:14" ht="11.25">
      <c r="A326" s="209">
        <f t="shared" si="54"/>
        <v>96</v>
      </c>
      <c r="B326" s="184" t="s">
        <v>515</v>
      </c>
      <c r="C326" s="127"/>
      <c r="D326" s="128">
        <v>45.46666666666667</v>
      </c>
      <c r="E326" s="2"/>
      <c r="F326" s="2">
        <v>67.38333333333333</v>
      </c>
      <c r="G326" s="2"/>
      <c r="H326" s="2"/>
      <c r="I326" s="2"/>
      <c r="J326" s="2"/>
      <c r="K326" s="2"/>
      <c r="L326" s="3">
        <f>SUM(C326:K326)</f>
        <v>112.85</v>
      </c>
      <c r="M326" s="2">
        <f t="shared" si="57"/>
        <v>4.13333333333334</v>
      </c>
      <c r="N326" s="182">
        <f t="shared" si="58"/>
        <v>1858.4166666666667</v>
      </c>
    </row>
    <row r="327" spans="1:14" ht="11.25">
      <c r="A327" s="209">
        <f t="shared" si="54"/>
        <v>97</v>
      </c>
      <c r="B327" s="207" t="s">
        <v>359</v>
      </c>
      <c r="C327" s="127"/>
      <c r="D327" s="128"/>
      <c r="E327" s="2">
        <v>112.48333333333333</v>
      </c>
      <c r="F327" s="2"/>
      <c r="G327" s="2"/>
      <c r="H327" s="2"/>
      <c r="I327" s="2"/>
      <c r="J327" s="2"/>
      <c r="K327" s="2"/>
      <c r="L327" s="3">
        <f>SUM(C327:K327)</f>
        <v>112.48333333333333</v>
      </c>
      <c r="M327" s="2">
        <f t="shared" si="57"/>
        <v>0.36666666666666003</v>
      </c>
      <c r="N327" s="182">
        <f t="shared" si="58"/>
        <v>1858.7833333333333</v>
      </c>
    </row>
    <row r="328" spans="1:14" ht="11.25">
      <c r="A328" s="209">
        <f t="shared" si="54"/>
        <v>98</v>
      </c>
      <c r="B328" s="184" t="s">
        <v>511</v>
      </c>
      <c r="C328" s="127"/>
      <c r="D328" s="128"/>
      <c r="E328" s="2"/>
      <c r="F328" s="2">
        <v>103.36666666666667</v>
      </c>
      <c r="G328" s="2"/>
      <c r="H328" s="2"/>
      <c r="I328" s="2"/>
      <c r="J328" s="2"/>
      <c r="K328" s="2"/>
      <c r="L328" s="3">
        <f>SUM(C328:K328)</f>
        <v>103.36666666666667</v>
      </c>
      <c r="M328" s="2">
        <f t="shared" si="57"/>
        <v>9.11666666666666</v>
      </c>
      <c r="N328" s="182">
        <f t="shared" si="58"/>
        <v>1867.9</v>
      </c>
    </row>
    <row r="329" spans="1:14" ht="11.25">
      <c r="A329" s="209">
        <f t="shared" si="54"/>
        <v>99</v>
      </c>
      <c r="B329" s="2" t="s">
        <v>678</v>
      </c>
      <c r="C329" s="127"/>
      <c r="D329" s="128"/>
      <c r="E329" s="2"/>
      <c r="F329" s="2"/>
      <c r="G329" s="2">
        <v>101.51666666666664</v>
      </c>
      <c r="H329" s="80"/>
      <c r="I329" s="80"/>
      <c r="J329" s="80"/>
      <c r="K329" s="80"/>
      <c r="L329" s="3">
        <f>SUM(C329:K329)</f>
        <v>101.51666666666664</v>
      </c>
      <c r="M329" s="2">
        <f>L328-L329</f>
        <v>1.850000000000037</v>
      </c>
      <c r="N329" s="182">
        <f>$L$231-L329</f>
        <v>1869.75</v>
      </c>
    </row>
    <row r="330" spans="1:14" ht="11.25">
      <c r="A330" s="209">
        <f t="shared" si="54"/>
        <v>100</v>
      </c>
      <c r="B330" s="2" t="s">
        <v>698</v>
      </c>
      <c r="C330" s="127"/>
      <c r="D330" s="128"/>
      <c r="E330" s="2"/>
      <c r="F330" s="2"/>
      <c r="G330" s="2">
        <v>40</v>
      </c>
      <c r="H330" s="2"/>
      <c r="I330" s="2"/>
      <c r="J330" s="2">
        <v>61.5</v>
      </c>
      <c r="K330" s="2"/>
      <c r="L330" s="3">
        <f>SUM(C330:K330)</f>
        <v>101.5</v>
      </c>
      <c r="M330" s="2">
        <f>L329-L330</f>
        <v>0.016666666666637298</v>
      </c>
      <c r="N330" s="182">
        <f>$L$231-L330</f>
        <v>1869.7666666666667</v>
      </c>
    </row>
    <row r="331" spans="1:14" ht="11.25">
      <c r="A331" s="209">
        <f t="shared" si="54"/>
        <v>101</v>
      </c>
      <c r="B331" s="184" t="s">
        <v>924</v>
      </c>
      <c r="C331" s="127"/>
      <c r="D331" s="128"/>
      <c r="E331" s="2"/>
      <c r="F331" s="2"/>
      <c r="G331" s="2"/>
      <c r="H331" s="2"/>
      <c r="I331" s="2"/>
      <c r="J331" s="2"/>
      <c r="K331" s="2">
        <v>99.7</v>
      </c>
      <c r="L331" s="3">
        <f>SUM(C331:K331)</f>
        <v>99.7</v>
      </c>
      <c r="M331" s="2">
        <f>L330-L331</f>
        <v>1.7999999999999972</v>
      </c>
      <c r="N331" s="182">
        <f>$L$231-L331</f>
        <v>1871.5666666666666</v>
      </c>
    </row>
    <row r="332" spans="1:14" ht="11.25">
      <c r="A332" s="209">
        <f t="shared" si="54"/>
        <v>102</v>
      </c>
      <c r="B332" s="207" t="s">
        <v>360</v>
      </c>
      <c r="C332" s="127"/>
      <c r="D332" s="128"/>
      <c r="E332" s="2">
        <v>98.26666666666665</v>
      </c>
      <c r="F332" s="2"/>
      <c r="G332" s="2"/>
      <c r="H332" s="2"/>
      <c r="I332" s="2"/>
      <c r="J332" s="2"/>
      <c r="K332" s="2"/>
      <c r="L332" s="3">
        <f>SUM(C332:K332)</f>
        <v>98.26666666666665</v>
      </c>
      <c r="M332" s="2">
        <f>L331-L332</f>
        <v>1.4333333333333513</v>
      </c>
      <c r="N332" s="182">
        <f>$L$231-L332</f>
        <v>1873</v>
      </c>
    </row>
    <row r="333" spans="1:14" ht="11.25">
      <c r="A333" s="209">
        <f t="shared" si="54"/>
        <v>103</v>
      </c>
      <c r="B333" s="126" t="s">
        <v>249</v>
      </c>
      <c r="C333" s="127"/>
      <c r="D333" s="128">
        <v>85.18333333333334</v>
      </c>
      <c r="E333" s="2"/>
      <c r="F333" s="2"/>
      <c r="G333" s="2"/>
      <c r="H333" s="2"/>
      <c r="I333" s="2"/>
      <c r="J333" s="2"/>
      <c r="K333" s="2"/>
      <c r="L333" s="3">
        <f>SUM(C333:K333)</f>
        <v>85.18333333333334</v>
      </c>
      <c r="M333" s="2">
        <f aca="true" t="shared" si="59" ref="M333:M344">L332-L333</f>
        <v>13.083333333333314</v>
      </c>
      <c r="N333" s="182">
        <f aca="true" t="shared" si="60" ref="N333:N344">$L$231-L333</f>
        <v>1886.0833333333333</v>
      </c>
    </row>
    <row r="334" spans="1:14" ht="11.25">
      <c r="A334" s="209">
        <f t="shared" si="54"/>
        <v>104</v>
      </c>
      <c r="B334" s="2" t="s">
        <v>875</v>
      </c>
      <c r="C334" s="127"/>
      <c r="D334" s="128"/>
      <c r="E334" s="2"/>
      <c r="F334" s="2"/>
      <c r="G334" s="2"/>
      <c r="H334" s="2"/>
      <c r="I334" s="2"/>
      <c r="J334" s="2">
        <v>80.9</v>
      </c>
      <c r="K334" s="2"/>
      <c r="L334" s="3">
        <f>SUM(C334:K334)</f>
        <v>80.9</v>
      </c>
      <c r="M334" s="2">
        <f t="shared" si="59"/>
        <v>4.283333333333331</v>
      </c>
      <c r="N334" s="182">
        <f t="shared" si="60"/>
        <v>1890.3666666666666</v>
      </c>
    </row>
    <row r="335" spans="1:14" ht="11.25">
      <c r="A335" s="209">
        <f t="shared" si="54"/>
        <v>105</v>
      </c>
      <c r="B335" s="207" t="s">
        <v>363</v>
      </c>
      <c r="C335" s="127"/>
      <c r="D335" s="128"/>
      <c r="E335" s="2">
        <v>78.56666666666666</v>
      </c>
      <c r="F335" s="2"/>
      <c r="G335" s="2"/>
      <c r="H335" s="2"/>
      <c r="I335" s="2"/>
      <c r="J335" s="2"/>
      <c r="K335" s="2"/>
      <c r="L335" s="3">
        <f>SUM(C335:K335)</f>
        <v>78.56666666666666</v>
      </c>
      <c r="M335" s="2" t="e">
        <f>#REF!-L335</f>
        <v>#REF!</v>
      </c>
      <c r="N335" s="182">
        <f t="shared" si="60"/>
        <v>1892.7</v>
      </c>
    </row>
    <row r="336" spans="1:14" ht="11.25">
      <c r="A336" s="209">
        <f t="shared" si="54"/>
        <v>106</v>
      </c>
      <c r="B336" s="184" t="s">
        <v>514</v>
      </c>
      <c r="C336" s="127"/>
      <c r="D336" s="128"/>
      <c r="E336" s="2"/>
      <c r="F336" s="2">
        <v>78.23333333333333</v>
      </c>
      <c r="G336" s="2"/>
      <c r="H336" s="2"/>
      <c r="I336" s="2"/>
      <c r="J336" s="2"/>
      <c r="K336" s="2"/>
      <c r="L336" s="3">
        <f>SUM(C336:K336)</f>
        <v>78.23333333333333</v>
      </c>
      <c r="M336" s="2">
        <f t="shared" si="59"/>
        <v>0.3333333333333286</v>
      </c>
      <c r="N336" s="182">
        <f t="shared" si="60"/>
        <v>1893.0333333333333</v>
      </c>
    </row>
    <row r="337" spans="1:14" ht="11.25">
      <c r="A337" s="209">
        <f t="shared" si="54"/>
        <v>107</v>
      </c>
      <c r="B337" s="2" t="s">
        <v>682</v>
      </c>
      <c r="C337" s="127"/>
      <c r="D337" s="128"/>
      <c r="E337" s="2"/>
      <c r="F337" s="2"/>
      <c r="G337" s="2">
        <v>76.3</v>
      </c>
      <c r="H337" s="2"/>
      <c r="I337" s="2"/>
      <c r="J337" s="2"/>
      <c r="K337" s="2"/>
      <c r="L337" s="3">
        <f>SUM(C337:K337)</f>
        <v>76.3</v>
      </c>
      <c r="M337" s="2">
        <f t="shared" si="59"/>
        <v>1.9333333333333371</v>
      </c>
      <c r="N337" s="182">
        <f t="shared" si="60"/>
        <v>1894.9666666666667</v>
      </c>
    </row>
    <row r="338" spans="1:14" ht="11.25">
      <c r="A338" s="209">
        <f t="shared" si="54"/>
        <v>108</v>
      </c>
      <c r="B338" s="2" t="s">
        <v>879</v>
      </c>
      <c r="C338" s="127"/>
      <c r="D338" s="128"/>
      <c r="E338" s="2"/>
      <c r="F338" s="2"/>
      <c r="G338" s="2"/>
      <c r="H338" s="2"/>
      <c r="I338" s="2"/>
      <c r="J338" s="2">
        <v>70.7</v>
      </c>
      <c r="K338" s="2"/>
      <c r="L338" s="3">
        <f>SUM(C338:K338)</f>
        <v>70.7</v>
      </c>
      <c r="M338" s="2">
        <f t="shared" si="59"/>
        <v>5.599999999999994</v>
      </c>
      <c r="N338" s="182">
        <f t="shared" si="60"/>
        <v>1900.5666666666666</v>
      </c>
    </row>
    <row r="339" spans="1:14" ht="11.25">
      <c r="A339" s="209">
        <f t="shared" si="54"/>
        <v>109</v>
      </c>
      <c r="B339" s="207" t="s">
        <v>126</v>
      </c>
      <c r="C339" s="127"/>
      <c r="D339" s="128"/>
      <c r="E339" s="2">
        <v>69.1</v>
      </c>
      <c r="F339" s="2"/>
      <c r="G339" s="2"/>
      <c r="H339" s="2"/>
      <c r="I339" s="2"/>
      <c r="J339" s="2"/>
      <c r="K339" s="2"/>
      <c r="L339" s="3">
        <f>SUM(C339:K339)</f>
        <v>69.1</v>
      </c>
      <c r="M339" s="2">
        <f t="shared" si="59"/>
        <v>1.6000000000000085</v>
      </c>
      <c r="N339" s="182">
        <f t="shared" si="60"/>
        <v>1902.1666666666667</v>
      </c>
    </row>
    <row r="340" spans="1:14" ht="11.25">
      <c r="A340" s="209">
        <f t="shared" si="54"/>
        <v>110</v>
      </c>
      <c r="B340" s="2" t="s">
        <v>684</v>
      </c>
      <c r="C340" s="127"/>
      <c r="D340" s="128"/>
      <c r="E340" s="2"/>
      <c r="F340" s="2"/>
      <c r="G340" s="2">
        <v>62.916666666666664</v>
      </c>
      <c r="H340" s="2"/>
      <c r="I340" s="2"/>
      <c r="J340" s="2"/>
      <c r="K340" s="2"/>
      <c r="L340" s="3">
        <f>SUM(C340:K340)</f>
        <v>62.916666666666664</v>
      </c>
      <c r="M340" s="2">
        <f t="shared" si="59"/>
        <v>6.18333333333333</v>
      </c>
      <c r="N340" s="182">
        <f t="shared" si="60"/>
        <v>1908.35</v>
      </c>
    </row>
    <row r="341" spans="1:14" ht="11.25">
      <c r="A341" s="209">
        <f t="shared" si="54"/>
        <v>111</v>
      </c>
      <c r="B341" s="207" t="s">
        <v>364</v>
      </c>
      <c r="C341" s="127"/>
      <c r="D341" s="128"/>
      <c r="E341" s="2">
        <v>61.60000000000001</v>
      </c>
      <c r="F341" s="2"/>
      <c r="G341" s="2"/>
      <c r="H341" s="2"/>
      <c r="I341" s="2"/>
      <c r="J341" s="2"/>
      <c r="K341" s="2"/>
      <c r="L341" s="3">
        <f>SUM(C341:K341)</f>
        <v>61.60000000000001</v>
      </c>
      <c r="M341" s="2">
        <f t="shared" si="59"/>
        <v>1.3166666666666558</v>
      </c>
      <c r="N341" s="182">
        <f t="shared" si="60"/>
        <v>1909.6666666666667</v>
      </c>
    </row>
    <row r="342" spans="1:14" ht="11.25">
      <c r="A342" s="209">
        <f t="shared" si="54"/>
        <v>112</v>
      </c>
      <c r="B342" s="126" t="s">
        <v>250</v>
      </c>
      <c r="C342" s="127"/>
      <c r="D342" s="128">
        <v>55.13333333333334</v>
      </c>
      <c r="E342" s="2"/>
      <c r="F342" s="2"/>
      <c r="G342" s="2"/>
      <c r="H342" s="2"/>
      <c r="I342" s="2"/>
      <c r="J342" s="2"/>
      <c r="K342" s="2"/>
      <c r="L342" s="3">
        <f>SUM(C342:K342)</f>
        <v>55.13333333333334</v>
      </c>
      <c r="M342" s="2">
        <f t="shared" si="59"/>
        <v>6.466666666666669</v>
      </c>
      <c r="N342" s="182">
        <f t="shared" si="60"/>
        <v>1916.1333333333332</v>
      </c>
    </row>
    <row r="343" spans="1:14" ht="11.25">
      <c r="A343" s="209">
        <f t="shared" si="54"/>
        <v>113</v>
      </c>
      <c r="B343" s="2" t="s">
        <v>686</v>
      </c>
      <c r="C343" s="127"/>
      <c r="D343" s="128"/>
      <c r="E343" s="2"/>
      <c r="F343" s="2"/>
      <c r="G343" s="2">
        <v>54.733333333333334</v>
      </c>
      <c r="H343" s="2"/>
      <c r="I343" s="2"/>
      <c r="J343" s="2"/>
      <c r="K343" s="2"/>
      <c r="L343" s="3">
        <f>SUM(C343:K343)</f>
        <v>54.733333333333334</v>
      </c>
      <c r="M343" s="2">
        <f t="shared" si="59"/>
        <v>0.4000000000000057</v>
      </c>
      <c r="N343" s="182">
        <f t="shared" si="60"/>
        <v>1916.5333333333333</v>
      </c>
    </row>
    <row r="344" spans="1:14" ht="11.25">
      <c r="A344" s="209">
        <f t="shared" si="54"/>
        <v>114</v>
      </c>
      <c r="B344" s="207" t="s">
        <v>365</v>
      </c>
      <c r="C344" s="127"/>
      <c r="D344" s="128"/>
      <c r="E344" s="2">
        <v>52.983333333333334</v>
      </c>
      <c r="F344" s="2"/>
      <c r="G344" s="2"/>
      <c r="H344" s="2"/>
      <c r="I344" s="2"/>
      <c r="J344" s="2"/>
      <c r="K344" s="2"/>
      <c r="L344" s="3">
        <f>SUM(C344:K344)</f>
        <v>52.983333333333334</v>
      </c>
      <c r="M344" s="2">
        <f t="shared" si="59"/>
        <v>1.75</v>
      </c>
      <c r="N344" s="182">
        <f t="shared" si="60"/>
        <v>1918.2833333333333</v>
      </c>
    </row>
    <row r="345" spans="1:14" ht="11.25">
      <c r="A345" s="209">
        <f t="shared" si="54"/>
        <v>115</v>
      </c>
      <c r="B345" s="184" t="s">
        <v>517</v>
      </c>
      <c r="C345" s="127"/>
      <c r="D345" s="128"/>
      <c r="E345" s="2"/>
      <c r="F345" s="2">
        <v>49.5</v>
      </c>
      <c r="G345" s="2"/>
      <c r="H345" s="2"/>
      <c r="I345" s="2"/>
      <c r="J345" s="2"/>
      <c r="K345" s="2"/>
      <c r="L345" s="3">
        <f>SUM(C345:K345)</f>
        <v>49.5</v>
      </c>
      <c r="M345" s="2">
        <f aca="true" t="shared" si="61" ref="M345:M357">L344-L345</f>
        <v>3.4833333333333343</v>
      </c>
      <c r="N345" s="182">
        <f aca="true" t="shared" si="62" ref="N345:N357">$L$231-L345</f>
        <v>1921.7666666666667</v>
      </c>
    </row>
    <row r="346" spans="1:14" ht="11.25">
      <c r="A346" s="209">
        <f t="shared" si="54"/>
        <v>116</v>
      </c>
      <c r="B346" s="2" t="s">
        <v>687</v>
      </c>
      <c r="C346" s="127"/>
      <c r="D346" s="128"/>
      <c r="E346" s="2"/>
      <c r="F346" s="2"/>
      <c r="G346" s="2">
        <v>49.016666666666666</v>
      </c>
      <c r="H346" s="2"/>
      <c r="I346" s="2"/>
      <c r="J346" s="2"/>
      <c r="K346" s="2"/>
      <c r="L346" s="3">
        <f>SUM(C346:K346)</f>
        <v>49.016666666666666</v>
      </c>
      <c r="M346" s="2">
        <f t="shared" si="61"/>
        <v>0.4833333333333343</v>
      </c>
      <c r="N346" s="182">
        <f t="shared" si="62"/>
        <v>1922.25</v>
      </c>
    </row>
    <row r="347" spans="1:14" ht="11.25">
      <c r="A347" s="209">
        <f t="shared" si="54"/>
        <v>117</v>
      </c>
      <c r="B347" s="2" t="s">
        <v>882</v>
      </c>
      <c r="C347" s="127"/>
      <c r="D347" s="128"/>
      <c r="E347" s="2"/>
      <c r="F347" s="2"/>
      <c r="G347" s="2"/>
      <c r="H347" s="2"/>
      <c r="I347" s="2"/>
      <c r="J347" s="2">
        <v>41.6</v>
      </c>
      <c r="K347" s="2"/>
      <c r="L347" s="3">
        <f>SUM(C347:K347)</f>
        <v>41.6</v>
      </c>
      <c r="M347" s="2">
        <f t="shared" si="61"/>
        <v>7.416666666666664</v>
      </c>
      <c r="N347" s="182">
        <f t="shared" si="62"/>
        <v>1929.6666666666667</v>
      </c>
    </row>
    <row r="348" spans="1:14" ht="11.25">
      <c r="A348" s="209">
        <f t="shared" si="54"/>
        <v>118</v>
      </c>
      <c r="B348" s="184" t="s">
        <v>925</v>
      </c>
      <c r="C348" s="127"/>
      <c r="D348" s="128"/>
      <c r="E348" s="2"/>
      <c r="F348" s="2"/>
      <c r="G348" s="2"/>
      <c r="H348" s="2"/>
      <c r="I348" s="2"/>
      <c r="J348" s="2"/>
      <c r="K348" s="2">
        <v>41.4</v>
      </c>
      <c r="L348" s="3">
        <f>SUM(C348:K348)</f>
        <v>41.4</v>
      </c>
      <c r="M348" s="2">
        <f t="shared" si="61"/>
        <v>0.20000000000000284</v>
      </c>
      <c r="N348" s="182">
        <f t="shared" si="62"/>
        <v>1929.8666666666666</v>
      </c>
    </row>
    <row r="349" spans="1:14" ht="11.25">
      <c r="A349" s="209">
        <f t="shared" si="54"/>
        <v>119</v>
      </c>
      <c r="B349" s="126" t="s">
        <v>252</v>
      </c>
      <c r="C349" s="127"/>
      <c r="D349" s="128">
        <v>40.099999999999994</v>
      </c>
      <c r="E349" s="80"/>
      <c r="F349" s="2"/>
      <c r="G349" s="2"/>
      <c r="H349" s="2"/>
      <c r="I349" s="2"/>
      <c r="J349" s="2"/>
      <c r="K349" s="2"/>
      <c r="L349" s="3">
        <f>SUM(C349:K349)</f>
        <v>40.099999999999994</v>
      </c>
      <c r="M349" s="2">
        <f t="shared" si="61"/>
        <v>1.3000000000000043</v>
      </c>
      <c r="N349" s="182">
        <f t="shared" si="62"/>
        <v>1931.1666666666667</v>
      </c>
    </row>
    <row r="350" spans="1:14" ht="11.25">
      <c r="A350" s="209">
        <f t="shared" si="54"/>
        <v>120</v>
      </c>
      <c r="B350" s="2" t="s">
        <v>506</v>
      </c>
      <c r="C350" s="127"/>
      <c r="D350" s="128"/>
      <c r="E350" s="2"/>
      <c r="F350" s="2"/>
      <c r="G350" s="2">
        <v>40</v>
      </c>
      <c r="H350" s="2"/>
      <c r="I350" s="2"/>
      <c r="J350" s="2"/>
      <c r="K350" s="2"/>
      <c r="L350" s="3">
        <f>SUM(C350:K350)</f>
        <v>40</v>
      </c>
      <c r="M350" s="2">
        <f t="shared" si="61"/>
        <v>0.09999999999999432</v>
      </c>
      <c r="N350" s="182">
        <f t="shared" si="62"/>
        <v>1931.2666666666667</v>
      </c>
    </row>
    <row r="351" spans="1:14" ht="11.25">
      <c r="A351" s="209">
        <f t="shared" si="54"/>
        <v>121</v>
      </c>
      <c r="B351" s="207" t="s">
        <v>368</v>
      </c>
      <c r="C351" s="127"/>
      <c r="D351" s="128"/>
      <c r="E351" s="2">
        <v>40</v>
      </c>
      <c r="F351" s="2"/>
      <c r="G351" s="2"/>
      <c r="H351" s="2"/>
      <c r="I351" s="2"/>
      <c r="J351" s="2"/>
      <c r="K351" s="2"/>
      <c r="L351" s="3">
        <f>SUM(C351:K351)</f>
        <v>40</v>
      </c>
      <c r="M351" s="2">
        <f t="shared" si="61"/>
        <v>0</v>
      </c>
      <c r="N351" s="182">
        <f t="shared" si="62"/>
        <v>1931.2666666666667</v>
      </c>
    </row>
    <row r="352" spans="1:14" ht="11.25">
      <c r="A352" s="209">
        <f t="shared" si="54"/>
        <v>122</v>
      </c>
      <c r="B352" s="207" t="s">
        <v>17</v>
      </c>
      <c r="C352" s="127"/>
      <c r="D352" s="128"/>
      <c r="E352" s="2">
        <v>40</v>
      </c>
      <c r="F352" s="2"/>
      <c r="G352" s="2"/>
      <c r="H352" s="2"/>
      <c r="I352" s="2"/>
      <c r="J352" s="2"/>
      <c r="K352" s="2"/>
      <c r="L352" s="3">
        <f>SUM(C352:K352)</f>
        <v>40</v>
      </c>
      <c r="M352" s="2">
        <f t="shared" si="61"/>
        <v>0</v>
      </c>
      <c r="N352" s="182">
        <f t="shared" si="62"/>
        <v>1931.2666666666667</v>
      </c>
    </row>
    <row r="353" spans="1:14" ht="11.25">
      <c r="A353" s="209">
        <f t="shared" si="54"/>
        <v>123</v>
      </c>
      <c r="B353" s="207" t="s">
        <v>367</v>
      </c>
      <c r="C353" s="127"/>
      <c r="D353" s="128"/>
      <c r="E353" s="2">
        <v>40</v>
      </c>
      <c r="F353" s="2"/>
      <c r="G353" s="2"/>
      <c r="H353" s="2"/>
      <c r="I353" s="2"/>
      <c r="J353" s="2"/>
      <c r="K353" s="2"/>
      <c r="L353" s="3">
        <f>SUM(C353:K353)</f>
        <v>40</v>
      </c>
      <c r="M353" s="2">
        <f t="shared" si="61"/>
        <v>0</v>
      </c>
      <c r="N353" s="182">
        <f t="shared" si="62"/>
        <v>1931.2666666666667</v>
      </c>
    </row>
    <row r="354" spans="1:14" ht="11.25">
      <c r="A354" s="209">
        <f t="shared" si="54"/>
        <v>124</v>
      </c>
      <c r="B354" s="184" t="s">
        <v>519</v>
      </c>
      <c r="C354" s="127"/>
      <c r="D354" s="128"/>
      <c r="E354" s="2"/>
      <c r="F354" s="2">
        <v>40</v>
      </c>
      <c r="G354" s="2"/>
      <c r="H354" s="2"/>
      <c r="I354" s="2"/>
      <c r="J354" s="2"/>
      <c r="K354" s="2"/>
      <c r="L354" s="3">
        <f>SUM(C354:K354)</f>
        <v>40</v>
      </c>
      <c r="M354" s="2">
        <f t="shared" si="61"/>
        <v>0</v>
      </c>
      <c r="N354" s="182">
        <f t="shared" si="62"/>
        <v>1931.2666666666667</v>
      </c>
    </row>
    <row r="355" spans="1:14" ht="11.25">
      <c r="A355" s="209">
        <f t="shared" si="54"/>
        <v>125</v>
      </c>
      <c r="B355" s="184" t="s">
        <v>926</v>
      </c>
      <c r="C355" s="127"/>
      <c r="D355" s="128"/>
      <c r="E355" s="2"/>
      <c r="F355" s="2"/>
      <c r="G355" s="2"/>
      <c r="H355" s="2"/>
      <c r="I355" s="2"/>
      <c r="J355" s="2"/>
      <c r="K355" s="2">
        <v>40</v>
      </c>
      <c r="L355" s="3">
        <f>SUM(C355:K355)</f>
        <v>40</v>
      </c>
      <c r="M355" s="2">
        <f t="shared" si="61"/>
        <v>0</v>
      </c>
      <c r="N355" s="182">
        <f t="shared" si="62"/>
        <v>1931.2666666666667</v>
      </c>
    </row>
    <row r="356" spans="1:14" ht="11.25">
      <c r="A356" s="209">
        <f t="shared" si="54"/>
        <v>126</v>
      </c>
      <c r="B356" s="184" t="s">
        <v>339</v>
      </c>
      <c r="C356" s="127"/>
      <c r="D356" s="128"/>
      <c r="E356" s="2"/>
      <c r="F356" s="2"/>
      <c r="G356" s="2"/>
      <c r="H356" s="2"/>
      <c r="I356" s="2"/>
      <c r="J356" s="2"/>
      <c r="K356" s="2">
        <v>40</v>
      </c>
      <c r="L356" s="3">
        <f>SUM(C356:K356)</f>
        <v>40</v>
      </c>
      <c r="M356" s="2">
        <f t="shared" si="61"/>
        <v>0</v>
      </c>
      <c r="N356" s="182">
        <f t="shared" si="62"/>
        <v>1931.2666666666667</v>
      </c>
    </row>
    <row r="357" spans="1:14" ht="11.25">
      <c r="A357" s="209">
        <f t="shared" si="54"/>
        <v>127</v>
      </c>
      <c r="B357" s="207" t="s">
        <v>369</v>
      </c>
      <c r="C357" s="127"/>
      <c r="D357" s="128"/>
      <c r="E357" s="2">
        <v>40</v>
      </c>
      <c r="F357" s="2"/>
      <c r="G357" s="2"/>
      <c r="H357" s="2"/>
      <c r="I357" s="2"/>
      <c r="J357" s="2"/>
      <c r="K357" s="2"/>
      <c r="L357" s="3">
        <f>SUM(C357:K357)</f>
        <v>40</v>
      </c>
      <c r="M357" s="2">
        <f t="shared" si="61"/>
        <v>0</v>
      </c>
      <c r="N357" s="182">
        <f t="shared" si="62"/>
        <v>1931.2666666666667</v>
      </c>
    </row>
    <row r="358" spans="1:14" ht="11.25">
      <c r="A358" s="292" t="s">
        <v>26</v>
      </c>
      <c r="B358" s="293"/>
      <c r="C358" s="293"/>
      <c r="D358" s="293"/>
      <c r="E358" s="293"/>
      <c r="F358" s="293"/>
      <c r="G358" s="293"/>
      <c r="H358" s="293"/>
      <c r="I358" s="293"/>
      <c r="J358" s="293"/>
      <c r="K358" s="293"/>
      <c r="L358" s="293"/>
      <c r="M358" s="293"/>
      <c r="N358" s="297"/>
    </row>
    <row r="359" spans="1:14" ht="11.25">
      <c r="A359" s="213">
        <v>1</v>
      </c>
      <c r="B359" s="133" t="s">
        <v>113</v>
      </c>
      <c r="C359" s="127">
        <v>221.71666666666667</v>
      </c>
      <c r="D359" s="128">
        <v>224.46666666666667</v>
      </c>
      <c r="E359" s="80">
        <v>221.95</v>
      </c>
      <c r="F359" s="80">
        <v>200.91666666666666</v>
      </c>
      <c r="G359" s="2">
        <v>214.41666666666666</v>
      </c>
      <c r="H359" s="80">
        <v>240</v>
      </c>
      <c r="I359" s="80">
        <v>230.3</v>
      </c>
      <c r="J359" s="80"/>
      <c r="K359" s="80">
        <v>240</v>
      </c>
      <c r="L359" s="3">
        <f aca="true" t="shared" si="63" ref="L359:L390">SUM(C359:K359)</f>
        <v>1793.7666666666667</v>
      </c>
      <c r="M359" s="2"/>
      <c r="N359" s="182"/>
    </row>
    <row r="360" spans="1:14" ht="11.25">
      <c r="A360" s="213">
        <f>A359+1</f>
        <v>2</v>
      </c>
      <c r="B360" s="2" t="s">
        <v>703</v>
      </c>
      <c r="C360" s="127">
        <v>234.9</v>
      </c>
      <c r="D360" s="128">
        <v>240</v>
      </c>
      <c r="E360" s="80"/>
      <c r="F360" s="80">
        <v>240</v>
      </c>
      <c r="G360" s="2">
        <v>227.56666666666666</v>
      </c>
      <c r="H360" s="80"/>
      <c r="I360" s="80"/>
      <c r="J360" s="80">
        <v>240</v>
      </c>
      <c r="K360" s="80">
        <v>233.5</v>
      </c>
      <c r="L360" s="3">
        <f t="shared" si="63"/>
        <v>1415.9666666666667</v>
      </c>
      <c r="M360" s="2">
        <f>L359-L360</f>
        <v>377.79999999999995</v>
      </c>
      <c r="N360" s="182">
        <f>$L$359-L360</f>
        <v>377.79999999999995</v>
      </c>
    </row>
    <row r="361" spans="1:14" ht="11.25">
      <c r="A361" s="213">
        <f>A360+1</f>
        <v>3</v>
      </c>
      <c r="B361" s="184" t="s">
        <v>532</v>
      </c>
      <c r="C361" s="127">
        <v>187.63333333333333</v>
      </c>
      <c r="D361" s="80"/>
      <c r="E361" s="80">
        <v>97.98333333333333</v>
      </c>
      <c r="F361" s="80">
        <v>93.34999999999998</v>
      </c>
      <c r="G361" s="2">
        <v>160.25</v>
      </c>
      <c r="H361" s="80">
        <v>232.9</v>
      </c>
      <c r="I361" s="80">
        <v>250</v>
      </c>
      <c r="J361" s="80">
        <v>187.3</v>
      </c>
      <c r="K361" s="80">
        <v>154.9</v>
      </c>
      <c r="L361" s="3">
        <f t="shared" si="63"/>
        <v>1364.3166666666668</v>
      </c>
      <c r="M361" s="2">
        <f aca="true" t="shared" si="64" ref="M361:M370">L360-L361</f>
        <v>51.649999999999864</v>
      </c>
      <c r="N361" s="182">
        <f aca="true" t="shared" si="65" ref="N361:N370">$L$359-L361</f>
        <v>429.4499999999998</v>
      </c>
    </row>
    <row r="362" spans="1:14" ht="11.25">
      <c r="A362" s="213">
        <f>A361+1</f>
        <v>4</v>
      </c>
      <c r="B362" s="184" t="s">
        <v>522</v>
      </c>
      <c r="C362" s="127">
        <v>240</v>
      </c>
      <c r="D362" s="128">
        <v>230.7</v>
      </c>
      <c r="E362" s="80">
        <v>240</v>
      </c>
      <c r="F362" s="80">
        <v>219.46666666666667</v>
      </c>
      <c r="G362" s="80"/>
      <c r="H362" s="80"/>
      <c r="I362" s="80"/>
      <c r="J362" s="80"/>
      <c r="K362" s="80">
        <v>133.36666666666667</v>
      </c>
      <c r="L362" s="3">
        <f t="shared" si="63"/>
        <v>1063.5333333333333</v>
      </c>
      <c r="M362" s="2">
        <f t="shared" si="64"/>
        <v>300.78333333333353</v>
      </c>
      <c r="N362" s="182">
        <f t="shared" si="65"/>
        <v>730.2333333333333</v>
      </c>
    </row>
    <row r="363" spans="1:14" ht="11.25">
      <c r="A363" s="213">
        <f aca="true" t="shared" si="66" ref="A363:A407">A362+1</f>
        <v>5</v>
      </c>
      <c r="B363" s="184" t="s">
        <v>535</v>
      </c>
      <c r="C363" s="127">
        <v>181.7</v>
      </c>
      <c r="D363" s="128">
        <v>144.65</v>
      </c>
      <c r="E363" s="80">
        <v>91.90000000000002</v>
      </c>
      <c r="F363" s="80">
        <v>67.26666666666667</v>
      </c>
      <c r="G363" s="2">
        <v>73.61666666666667</v>
      </c>
      <c r="H363" s="80">
        <v>165.2</v>
      </c>
      <c r="I363" s="80"/>
      <c r="J363" s="80">
        <v>166.4</v>
      </c>
      <c r="K363" s="80">
        <v>141.08333333333334</v>
      </c>
      <c r="L363" s="3">
        <f t="shared" si="63"/>
        <v>1031.8166666666668</v>
      </c>
      <c r="M363" s="2">
        <f t="shared" si="64"/>
        <v>31.71666666666647</v>
      </c>
      <c r="N363" s="182">
        <f t="shared" si="65"/>
        <v>761.9499999999998</v>
      </c>
    </row>
    <row r="364" spans="1:14" ht="11.25">
      <c r="A364" s="213">
        <f t="shared" si="66"/>
        <v>6</v>
      </c>
      <c r="B364" s="184" t="s">
        <v>526</v>
      </c>
      <c r="C364" s="127"/>
      <c r="D364" s="128">
        <v>102.7</v>
      </c>
      <c r="E364" s="80">
        <v>182.11666666666667</v>
      </c>
      <c r="F364" s="80">
        <v>173.61666666666667</v>
      </c>
      <c r="G364" s="80"/>
      <c r="H364" s="80"/>
      <c r="I364" s="80"/>
      <c r="J364" s="80">
        <v>221.3</v>
      </c>
      <c r="K364" s="80">
        <v>182</v>
      </c>
      <c r="L364" s="3">
        <f t="shared" si="63"/>
        <v>861.7333333333333</v>
      </c>
      <c r="M364" s="2">
        <f t="shared" si="64"/>
        <v>170.08333333333348</v>
      </c>
      <c r="N364" s="182">
        <f t="shared" si="65"/>
        <v>932.0333333333333</v>
      </c>
    </row>
    <row r="365" spans="1:14" ht="11.25">
      <c r="A365" s="213">
        <f t="shared" si="66"/>
        <v>7</v>
      </c>
      <c r="B365" s="184" t="s">
        <v>655</v>
      </c>
      <c r="C365" s="127"/>
      <c r="D365" s="128">
        <v>195.23333333333335</v>
      </c>
      <c r="E365" s="80"/>
      <c r="F365" s="80">
        <v>109.35</v>
      </c>
      <c r="G365" s="80"/>
      <c r="H365" s="80"/>
      <c r="I365" s="80">
        <v>232</v>
      </c>
      <c r="J365" s="80"/>
      <c r="K365" s="80">
        <v>165.5</v>
      </c>
      <c r="L365" s="3">
        <f t="shared" si="63"/>
        <v>702.0833333333334</v>
      </c>
      <c r="M365" s="2">
        <f t="shared" si="64"/>
        <v>159.64999999999998</v>
      </c>
      <c r="N365" s="182">
        <f t="shared" si="65"/>
        <v>1091.6833333333334</v>
      </c>
    </row>
    <row r="366" spans="1:14" ht="11.25">
      <c r="A366" s="213">
        <f t="shared" si="66"/>
        <v>8</v>
      </c>
      <c r="B366" s="133" t="s">
        <v>373</v>
      </c>
      <c r="C366" s="127">
        <v>166.08333333333334</v>
      </c>
      <c r="D366" s="128">
        <v>118.35</v>
      </c>
      <c r="E366" s="80">
        <v>187.94999999999996</v>
      </c>
      <c r="F366" s="80"/>
      <c r="G366" s="2">
        <v>204.31666666666663</v>
      </c>
      <c r="H366" s="80"/>
      <c r="I366" s="80"/>
      <c r="J366" s="80"/>
      <c r="K366" s="80"/>
      <c r="L366" s="3">
        <f t="shared" si="63"/>
        <v>676.6999999999999</v>
      </c>
      <c r="M366" s="2">
        <f t="shared" si="64"/>
        <v>25.38333333333344</v>
      </c>
      <c r="N366" s="182">
        <f t="shared" si="65"/>
        <v>1117.0666666666666</v>
      </c>
    </row>
    <row r="367" spans="1:14" ht="11.25">
      <c r="A367" s="213">
        <f t="shared" si="66"/>
        <v>9</v>
      </c>
      <c r="B367" s="184" t="s">
        <v>523</v>
      </c>
      <c r="C367" s="127"/>
      <c r="D367" s="128">
        <v>216.16666666666666</v>
      </c>
      <c r="E367" s="80">
        <v>206.58333333333334</v>
      </c>
      <c r="F367" s="80">
        <v>208.63333333333333</v>
      </c>
      <c r="G367" s="80"/>
      <c r="H367" s="80"/>
      <c r="I367" s="80"/>
      <c r="J367" s="80"/>
      <c r="K367" s="80"/>
      <c r="L367" s="3">
        <f t="shared" si="63"/>
        <v>631.3833333333333</v>
      </c>
      <c r="M367" s="2">
        <f t="shared" si="64"/>
        <v>45.316666666666606</v>
      </c>
      <c r="N367" s="182">
        <f t="shared" si="65"/>
        <v>1162.3833333333332</v>
      </c>
    </row>
    <row r="368" spans="1:14" ht="11.25">
      <c r="A368" s="213">
        <f t="shared" si="66"/>
        <v>10</v>
      </c>
      <c r="B368" s="2" t="s">
        <v>709</v>
      </c>
      <c r="C368" s="127"/>
      <c r="D368" s="128"/>
      <c r="E368" s="80">
        <v>113.85</v>
      </c>
      <c r="F368" s="80">
        <v>98.34999999999998</v>
      </c>
      <c r="G368" s="2">
        <v>174.4333333333333</v>
      </c>
      <c r="H368" s="80"/>
      <c r="I368" s="80"/>
      <c r="J368" s="80"/>
      <c r="K368" s="80">
        <v>211.5</v>
      </c>
      <c r="L368" s="3">
        <f t="shared" si="63"/>
        <v>598.1333333333333</v>
      </c>
      <c r="M368" s="2">
        <f t="shared" si="64"/>
        <v>33.25</v>
      </c>
      <c r="N368" s="182">
        <f t="shared" si="65"/>
        <v>1195.6333333333332</v>
      </c>
    </row>
    <row r="369" spans="1:14" ht="11.25">
      <c r="A369" s="213">
        <f t="shared" si="66"/>
        <v>11</v>
      </c>
      <c r="B369" s="184" t="s">
        <v>524</v>
      </c>
      <c r="C369" s="127"/>
      <c r="D369" s="128"/>
      <c r="E369" s="80"/>
      <c r="F369" s="80">
        <v>187.51666666666665</v>
      </c>
      <c r="G369" s="2">
        <v>195.79999999999998</v>
      </c>
      <c r="H369" s="80">
        <v>201.9</v>
      </c>
      <c r="I369" s="80"/>
      <c r="J369" s="80"/>
      <c r="K369" s="80"/>
      <c r="L369" s="3">
        <f t="shared" si="63"/>
        <v>585.2166666666666</v>
      </c>
      <c r="M369" s="2">
        <f t="shared" si="64"/>
        <v>12.916666666666742</v>
      </c>
      <c r="N369" s="182">
        <f t="shared" si="65"/>
        <v>1208.5500000000002</v>
      </c>
    </row>
    <row r="370" spans="1:14" ht="11.25">
      <c r="A370" s="213">
        <f t="shared" si="66"/>
        <v>12</v>
      </c>
      <c r="B370" s="184" t="s">
        <v>525</v>
      </c>
      <c r="C370" s="127"/>
      <c r="D370" s="128"/>
      <c r="E370" s="80">
        <v>227.2833333333333</v>
      </c>
      <c r="F370" s="80">
        <v>181.65</v>
      </c>
      <c r="G370" s="80"/>
      <c r="H370" s="80"/>
      <c r="I370" s="80">
        <v>163.9</v>
      </c>
      <c r="J370" s="80"/>
      <c r="K370" s="80"/>
      <c r="L370" s="3">
        <f t="shared" si="63"/>
        <v>572.8333333333333</v>
      </c>
      <c r="M370" s="2">
        <f t="shared" si="64"/>
        <v>12.383333333333326</v>
      </c>
      <c r="N370" s="182">
        <f t="shared" si="65"/>
        <v>1220.9333333333334</v>
      </c>
    </row>
    <row r="371" spans="1:14" ht="11.25">
      <c r="A371" s="213">
        <f t="shared" si="66"/>
        <v>13</v>
      </c>
      <c r="B371" s="133" t="s">
        <v>372</v>
      </c>
      <c r="C371" s="127"/>
      <c r="D371" s="128"/>
      <c r="E371" s="80">
        <v>199.61666666666667</v>
      </c>
      <c r="F371" s="80"/>
      <c r="G371" s="2">
        <v>120.1</v>
      </c>
      <c r="H371" s="80">
        <v>207.8</v>
      </c>
      <c r="I371" s="80"/>
      <c r="J371" s="80"/>
      <c r="K371" s="80"/>
      <c r="L371" s="3">
        <f t="shared" si="63"/>
        <v>527.5166666666667</v>
      </c>
      <c r="M371" s="2">
        <f aca="true" t="shared" si="67" ref="M371:M377">L370-L371</f>
        <v>45.316666666666606</v>
      </c>
      <c r="N371" s="182">
        <f aca="true" t="shared" si="68" ref="N371:N377">$L$359-L371</f>
        <v>1266.25</v>
      </c>
    </row>
    <row r="372" spans="1:14" ht="11.25">
      <c r="A372" s="213">
        <f t="shared" si="66"/>
        <v>14</v>
      </c>
      <c r="B372" s="184" t="s">
        <v>530</v>
      </c>
      <c r="C372" s="127"/>
      <c r="D372" s="128"/>
      <c r="E372" s="80">
        <v>173.01666666666668</v>
      </c>
      <c r="F372" s="80">
        <v>121.61666666666667</v>
      </c>
      <c r="G372" s="2">
        <v>130.43333333333334</v>
      </c>
      <c r="H372" s="80"/>
      <c r="I372" s="80"/>
      <c r="J372" s="80"/>
      <c r="K372" s="80"/>
      <c r="L372" s="3">
        <f t="shared" si="63"/>
        <v>425.06666666666666</v>
      </c>
      <c r="M372" s="2">
        <f t="shared" si="67"/>
        <v>102.44999999999999</v>
      </c>
      <c r="N372" s="182">
        <f t="shared" si="68"/>
        <v>1368.7</v>
      </c>
    </row>
    <row r="373" spans="1:14" ht="11.25">
      <c r="A373" s="213">
        <f t="shared" si="66"/>
        <v>15</v>
      </c>
      <c r="B373" s="2" t="s">
        <v>716</v>
      </c>
      <c r="C373" s="127"/>
      <c r="D373" s="128">
        <v>163.93333333333334</v>
      </c>
      <c r="E373" s="80"/>
      <c r="F373" s="80"/>
      <c r="G373" s="2">
        <v>139.61666666666667</v>
      </c>
      <c r="H373" s="80"/>
      <c r="I373" s="80"/>
      <c r="J373" s="80"/>
      <c r="K373" s="80"/>
      <c r="L373" s="3">
        <f t="shared" si="63"/>
        <v>303.55</v>
      </c>
      <c r="M373" s="2">
        <f t="shared" si="67"/>
        <v>121.51666666666665</v>
      </c>
      <c r="N373" s="182">
        <f t="shared" si="68"/>
        <v>1490.2166666666667</v>
      </c>
    </row>
    <row r="374" spans="1:14" ht="11.25">
      <c r="A374" s="213">
        <f t="shared" si="66"/>
        <v>16</v>
      </c>
      <c r="B374" s="133" t="s">
        <v>374</v>
      </c>
      <c r="C374" s="127"/>
      <c r="D374" s="128">
        <v>126.15</v>
      </c>
      <c r="E374" s="80">
        <v>160.73333333333338</v>
      </c>
      <c r="F374" s="80"/>
      <c r="G374" s="80"/>
      <c r="H374" s="80"/>
      <c r="I374" s="80"/>
      <c r="J374" s="80"/>
      <c r="K374" s="80"/>
      <c r="L374" s="3">
        <f t="shared" si="63"/>
        <v>286.8833333333334</v>
      </c>
      <c r="M374" s="2">
        <f t="shared" si="67"/>
        <v>16.66666666666663</v>
      </c>
      <c r="N374" s="182">
        <f t="shared" si="68"/>
        <v>1506.8833333333332</v>
      </c>
    </row>
    <row r="375" spans="1:14" ht="11.25">
      <c r="A375" s="213">
        <f t="shared" si="66"/>
        <v>17</v>
      </c>
      <c r="B375" s="184" t="s">
        <v>534</v>
      </c>
      <c r="C375" s="127"/>
      <c r="D375" s="128"/>
      <c r="E375" s="80"/>
      <c r="F375" s="80">
        <v>75.81666666666668</v>
      </c>
      <c r="G375" s="80"/>
      <c r="H375" s="80">
        <v>185.3</v>
      </c>
      <c r="I375" s="80"/>
      <c r="J375" s="80"/>
      <c r="K375" s="80"/>
      <c r="L375" s="3">
        <f t="shared" si="63"/>
        <v>261.1166666666667</v>
      </c>
      <c r="M375" s="2">
        <f t="shared" si="67"/>
        <v>25.76666666666671</v>
      </c>
      <c r="N375" s="182">
        <f t="shared" si="68"/>
        <v>1532.65</v>
      </c>
    </row>
    <row r="376" spans="1:14" ht="409.5">
      <c r="A376" s="213">
        <f t="shared" si="66"/>
        <v>18</v>
      </c>
      <c r="B376" s="184" t="s">
        <v>533</v>
      </c>
      <c r="C376" s="127"/>
      <c r="D376" s="128"/>
      <c r="E376" s="80"/>
      <c r="F376" s="80">
        <v>82.36666666666669</v>
      </c>
      <c r="G376" s="80"/>
      <c r="H376" s="80">
        <v>167.2</v>
      </c>
      <c r="I376" s="80"/>
      <c r="J376" s="80"/>
      <c r="K376" s="80"/>
      <c r="L376" s="3">
        <f t="shared" si="63"/>
        <v>249.56666666666666</v>
      </c>
      <c r="M376" s="2">
        <f t="shared" si="67"/>
        <v>11.550000000000011</v>
      </c>
      <c r="N376" s="182">
        <f t="shared" si="68"/>
        <v>1544.2</v>
      </c>
    </row>
    <row r="377" spans="1:14" ht="11.25">
      <c r="A377" s="213">
        <f t="shared" si="66"/>
        <v>19</v>
      </c>
      <c r="B377" s="2" t="s">
        <v>159</v>
      </c>
      <c r="C377" s="127"/>
      <c r="D377" s="128"/>
      <c r="E377" s="2"/>
      <c r="F377" s="2"/>
      <c r="G377" s="2"/>
      <c r="H377" s="2"/>
      <c r="I377" s="2">
        <v>244.6</v>
      </c>
      <c r="J377" s="2"/>
      <c r="K377" s="2"/>
      <c r="L377" s="3">
        <f t="shared" si="63"/>
        <v>244.6</v>
      </c>
      <c r="M377" s="2">
        <f t="shared" si="67"/>
        <v>4.966666666666669</v>
      </c>
      <c r="N377" s="182">
        <f t="shared" si="68"/>
        <v>1549.1666666666667</v>
      </c>
    </row>
    <row r="378" spans="1:14" ht="11.25">
      <c r="A378" s="213">
        <f t="shared" si="66"/>
        <v>20</v>
      </c>
      <c r="B378" s="2" t="s">
        <v>376</v>
      </c>
      <c r="C378" s="127"/>
      <c r="D378" s="128"/>
      <c r="E378" s="80"/>
      <c r="F378" s="80"/>
      <c r="G378" s="2">
        <v>240</v>
      </c>
      <c r="H378" s="80"/>
      <c r="I378" s="80"/>
      <c r="J378" s="80"/>
      <c r="K378" s="80"/>
      <c r="L378" s="3">
        <f t="shared" si="63"/>
        <v>240</v>
      </c>
      <c r="M378" s="2">
        <f aca="true" t="shared" si="69" ref="M378:M385">L377-L378</f>
        <v>4.599999999999994</v>
      </c>
      <c r="N378" s="182">
        <f aca="true" t="shared" si="70" ref="N378:N385">$L$359-L378</f>
        <v>1553.7666666666667</v>
      </c>
    </row>
    <row r="379" spans="1:14" ht="11.25">
      <c r="A379" s="213">
        <f t="shared" si="66"/>
        <v>21</v>
      </c>
      <c r="B379" s="2" t="s">
        <v>375</v>
      </c>
      <c r="C379" s="127"/>
      <c r="D379" s="128"/>
      <c r="E379" s="2"/>
      <c r="F379" s="2"/>
      <c r="G379" s="2"/>
      <c r="H379" s="2"/>
      <c r="I379" s="2">
        <v>237.6</v>
      </c>
      <c r="J379" s="2"/>
      <c r="K379" s="2"/>
      <c r="L379" s="3">
        <f t="shared" si="63"/>
        <v>237.6</v>
      </c>
      <c r="M379" s="2">
        <f t="shared" si="69"/>
        <v>2.4000000000000057</v>
      </c>
      <c r="N379" s="182">
        <f t="shared" si="70"/>
        <v>1556.1666666666667</v>
      </c>
    </row>
    <row r="380" spans="1:14" ht="11.25">
      <c r="A380" s="213">
        <f t="shared" si="66"/>
        <v>22</v>
      </c>
      <c r="B380" s="184" t="s">
        <v>528</v>
      </c>
      <c r="C380" s="127"/>
      <c r="D380" s="128"/>
      <c r="E380" s="80"/>
      <c r="F380" s="80">
        <v>135.46666666666667</v>
      </c>
      <c r="G380" s="2">
        <v>100.61666666666667</v>
      </c>
      <c r="H380" s="80"/>
      <c r="I380" s="80"/>
      <c r="J380" s="80"/>
      <c r="K380" s="80"/>
      <c r="L380" s="3">
        <f t="shared" si="63"/>
        <v>236.08333333333334</v>
      </c>
      <c r="M380" s="2">
        <f t="shared" si="69"/>
        <v>1.5166666666666515</v>
      </c>
      <c r="N380" s="182">
        <f t="shared" si="70"/>
        <v>1557.6833333333334</v>
      </c>
    </row>
    <row r="381" spans="1:14" ht="11.25">
      <c r="A381" s="213">
        <f t="shared" si="66"/>
        <v>23</v>
      </c>
      <c r="B381" s="2" t="s">
        <v>701</v>
      </c>
      <c r="C381" s="127"/>
      <c r="D381" s="128"/>
      <c r="E381" s="80"/>
      <c r="F381" s="80"/>
      <c r="G381" s="2">
        <v>233.53333333333333</v>
      </c>
      <c r="H381" s="80"/>
      <c r="I381" s="80"/>
      <c r="J381" s="80"/>
      <c r="K381" s="80"/>
      <c r="L381" s="3">
        <f t="shared" si="63"/>
        <v>233.53333333333333</v>
      </c>
      <c r="M381" s="2">
        <f t="shared" si="69"/>
        <v>2.5500000000000114</v>
      </c>
      <c r="N381" s="182">
        <f t="shared" si="70"/>
        <v>1560.2333333333333</v>
      </c>
    </row>
    <row r="382" spans="1:14" ht="11.25">
      <c r="A382" s="213">
        <f t="shared" si="66"/>
        <v>24</v>
      </c>
      <c r="B382" s="2" t="s">
        <v>326</v>
      </c>
      <c r="C382" s="127"/>
      <c r="D382" s="128"/>
      <c r="E382" s="80"/>
      <c r="F382" s="80"/>
      <c r="G382" s="2"/>
      <c r="H382" s="80"/>
      <c r="I382" s="80"/>
      <c r="J382" s="80">
        <v>232.7</v>
      </c>
      <c r="K382" s="80"/>
      <c r="L382" s="3">
        <f t="shared" si="63"/>
        <v>232.7</v>
      </c>
      <c r="M382" s="2">
        <f t="shared" si="69"/>
        <v>0.8333333333333428</v>
      </c>
      <c r="N382" s="182">
        <f t="shared" si="70"/>
        <v>1561.0666666666666</v>
      </c>
    </row>
    <row r="383" spans="1:14" ht="11.25">
      <c r="A383" s="213">
        <f t="shared" si="66"/>
        <v>25</v>
      </c>
      <c r="B383" s="184" t="s">
        <v>521</v>
      </c>
      <c r="C383" s="127"/>
      <c r="D383" s="128"/>
      <c r="E383" s="80"/>
      <c r="F383" s="80">
        <v>226.60000000000002</v>
      </c>
      <c r="G383" s="80"/>
      <c r="H383" s="80"/>
      <c r="I383" s="80"/>
      <c r="J383" s="80"/>
      <c r="K383" s="80"/>
      <c r="L383" s="3">
        <f t="shared" si="63"/>
        <v>226.60000000000002</v>
      </c>
      <c r="M383" s="2">
        <f t="shared" si="69"/>
        <v>6.099999999999966</v>
      </c>
      <c r="N383" s="182">
        <f t="shared" si="70"/>
        <v>1567.1666666666665</v>
      </c>
    </row>
    <row r="384" spans="1:14" ht="11.25">
      <c r="A384" s="213">
        <f t="shared" si="66"/>
        <v>26</v>
      </c>
      <c r="B384" s="2" t="s">
        <v>704</v>
      </c>
      <c r="C384" s="127"/>
      <c r="D384" s="128"/>
      <c r="E384" s="80"/>
      <c r="F384" s="80"/>
      <c r="G384" s="2">
        <v>222.33333333333334</v>
      </c>
      <c r="H384" s="80"/>
      <c r="I384" s="80"/>
      <c r="J384" s="80"/>
      <c r="K384" s="80"/>
      <c r="L384" s="3">
        <f t="shared" si="63"/>
        <v>222.33333333333334</v>
      </c>
      <c r="M384" s="2">
        <f t="shared" si="69"/>
        <v>4.26666666666668</v>
      </c>
      <c r="N384" s="182">
        <f t="shared" si="70"/>
        <v>1571.4333333333334</v>
      </c>
    </row>
    <row r="385" spans="1:14" ht="11.25">
      <c r="A385" s="213">
        <f t="shared" si="66"/>
        <v>27</v>
      </c>
      <c r="B385" s="184" t="s">
        <v>536</v>
      </c>
      <c r="C385" s="127"/>
      <c r="D385" s="128"/>
      <c r="E385" s="80"/>
      <c r="F385" s="80">
        <v>40.75</v>
      </c>
      <c r="G385" s="2">
        <v>179.56666666666663</v>
      </c>
      <c r="H385" s="80"/>
      <c r="I385" s="80"/>
      <c r="J385" s="80"/>
      <c r="K385" s="80"/>
      <c r="L385" s="3">
        <f t="shared" si="63"/>
        <v>220.31666666666663</v>
      </c>
      <c r="M385" s="2">
        <f t="shared" si="69"/>
        <v>2.0166666666667084</v>
      </c>
      <c r="N385" s="182">
        <f t="shared" si="70"/>
        <v>1573.45</v>
      </c>
    </row>
    <row r="386" spans="1:14" ht="11.25">
      <c r="A386" s="213">
        <f t="shared" si="66"/>
        <v>28</v>
      </c>
      <c r="B386" s="2" t="s">
        <v>937</v>
      </c>
      <c r="C386" s="127"/>
      <c r="D386" s="128"/>
      <c r="E386" s="80"/>
      <c r="F386" s="80"/>
      <c r="G386" s="2"/>
      <c r="H386" s="80"/>
      <c r="I386" s="80"/>
      <c r="J386" s="80"/>
      <c r="K386" s="80">
        <v>217.1</v>
      </c>
      <c r="L386" s="3">
        <f t="shared" si="63"/>
        <v>217.1</v>
      </c>
      <c r="M386" s="2">
        <f aca="true" t="shared" si="71" ref="M386:M393">L385-L386</f>
        <v>3.21666666666664</v>
      </c>
      <c r="N386" s="182">
        <f aca="true" t="shared" si="72" ref="N386:N393">$L$359-L386</f>
        <v>1576.6666666666667</v>
      </c>
    </row>
    <row r="387" spans="1:14" ht="11.25">
      <c r="A387" s="213">
        <f t="shared" si="66"/>
        <v>29</v>
      </c>
      <c r="B387" s="105" t="s">
        <v>751</v>
      </c>
      <c r="C387" s="106"/>
      <c r="D387" s="80"/>
      <c r="E387" s="80"/>
      <c r="F387" s="80"/>
      <c r="G387" s="80"/>
      <c r="H387" s="80">
        <v>216</v>
      </c>
      <c r="I387" s="80"/>
      <c r="J387" s="80"/>
      <c r="K387" s="80"/>
      <c r="L387" s="3">
        <f t="shared" si="63"/>
        <v>216</v>
      </c>
      <c r="M387" s="2">
        <f t="shared" si="71"/>
        <v>1.0999999999999943</v>
      </c>
      <c r="N387" s="182">
        <f t="shared" si="72"/>
        <v>1577.7666666666667</v>
      </c>
    </row>
    <row r="388" spans="1:14" ht="11.25">
      <c r="A388" s="213">
        <f t="shared" si="66"/>
        <v>30</v>
      </c>
      <c r="B388" s="2" t="s">
        <v>888</v>
      </c>
      <c r="C388" s="127"/>
      <c r="D388" s="128"/>
      <c r="E388" s="80"/>
      <c r="F388" s="80"/>
      <c r="G388" s="2"/>
      <c r="H388" s="80"/>
      <c r="I388" s="80"/>
      <c r="J388" s="80">
        <v>206.2</v>
      </c>
      <c r="K388" s="80"/>
      <c r="L388" s="3">
        <f t="shared" si="63"/>
        <v>206.2</v>
      </c>
      <c r="M388" s="2">
        <f t="shared" si="71"/>
        <v>9.800000000000011</v>
      </c>
      <c r="N388" s="182">
        <f t="shared" si="72"/>
        <v>1587.5666666666666</v>
      </c>
    </row>
    <row r="389" spans="1:14" ht="11.25">
      <c r="A389" s="213">
        <f t="shared" si="66"/>
        <v>31</v>
      </c>
      <c r="B389" s="133" t="s">
        <v>463</v>
      </c>
      <c r="C389" s="127"/>
      <c r="D389" s="128"/>
      <c r="E389" s="80"/>
      <c r="F389" s="80"/>
      <c r="G389" s="80"/>
      <c r="H389" s="80"/>
      <c r="I389" s="80"/>
      <c r="J389" s="80"/>
      <c r="K389" s="80">
        <v>201.4</v>
      </c>
      <c r="L389" s="3">
        <f t="shared" si="63"/>
        <v>201.4</v>
      </c>
      <c r="M389" s="2">
        <f t="shared" si="71"/>
        <v>4.799999999999983</v>
      </c>
      <c r="N389" s="182">
        <f t="shared" si="72"/>
        <v>1592.3666666666666</v>
      </c>
    </row>
    <row r="390" spans="1:14" ht="11.25">
      <c r="A390" s="213">
        <f t="shared" si="66"/>
        <v>32</v>
      </c>
      <c r="B390" s="2" t="s">
        <v>707</v>
      </c>
      <c r="C390" s="127"/>
      <c r="D390" s="128"/>
      <c r="E390" s="80"/>
      <c r="F390" s="80"/>
      <c r="G390" s="2">
        <v>187.4166666666666</v>
      </c>
      <c r="H390" s="80"/>
      <c r="I390" s="80"/>
      <c r="J390" s="80"/>
      <c r="K390" s="80"/>
      <c r="L390" s="3">
        <f t="shared" si="63"/>
        <v>187.4166666666666</v>
      </c>
      <c r="M390" s="2">
        <f t="shared" si="71"/>
        <v>13.983333333333405</v>
      </c>
      <c r="N390" s="182">
        <f t="shared" si="72"/>
        <v>1606.3500000000001</v>
      </c>
    </row>
    <row r="391" spans="1:14" ht="11.25">
      <c r="A391" s="213">
        <f t="shared" si="66"/>
        <v>33</v>
      </c>
      <c r="B391" s="105" t="s">
        <v>753</v>
      </c>
      <c r="C391" s="106"/>
      <c r="D391" s="80"/>
      <c r="E391" s="80"/>
      <c r="F391" s="80"/>
      <c r="G391" s="80"/>
      <c r="H391" s="80">
        <v>171</v>
      </c>
      <c r="I391" s="80"/>
      <c r="J391" s="80"/>
      <c r="K391" s="80"/>
      <c r="L391" s="3">
        <f aca="true" t="shared" si="73" ref="L391:L407">SUM(C391:K391)</f>
        <v>171</v>
      </c>
      <c r="M391" s="2">
        <f t="shared" si="71"/>
        <v>16.4166666666666</v>
      </c>
      <c r="N391" s="182">
        <f t="shared" si="72"/>
        <v>1622.7666666666667</v>
      </c>
    </row>
    <row r="392" spans="1:14" ht="11.25">
      <c r="A392" s="213">
        <f t="shared" si="66"/>
        <v>34</v>
      </c>
      <c r="B392" s="2" t="s">
        <v>711</v>
      </c>
      <c r="C392" s="127"/>
      <c r="D392" s="128"/>
      <c r="E392" s="80"/>
      <c r="F392" s="80"/>
      <c r="G392" s="2">
        <v>168.15</v>
      </c>
      <c r="H392" s="80"/>
      <c r="I392" s="80"/>
      <c r="J392" s="80"/>
      <c r="K392" s="80"/>
      <c r="L392" s="3">
        <f t="shared" si="73"/>
        <v>168.15</v>
      </c>
      <c r="M392" s="2">
        <f t="shared" si="71"/>
        <v>2.8499999999999943</v>
      </c>
      <c r="N392" s="182">
        <f t="shared" si="72"/>
        <v>1625.6166666666666</v>
      </c>
    </row>
    <row r="393" spans="1:14" ht="11.25">
      <c r="A393" s="213">
        <f t="shared" si="66"/>
        <v>35</v>
      </c>
      <c r="B393" s="2" t="s">
        <v>712</v>
      </c>
      <c r="C393" s="127"/>
      <c r="D393" s="128"/>
      <c r="E393" s="80"/>
      <c r="F393" s="80"/>
      <c r="G393" s="2">
        <v>154.38333333333333</v>
      </c>
      <c r="H393" s="80"/>
      <c r="I393" s="80"/>
      <c r="J393" s="80"/>
      <c r="K393" s="80"/>
      <c r="L393" s="3">
        <f t="shared" si="73"/>
        <v>154.38333333333333</v>
      </c>
      <c r="M393" s="2">
        <f t="shared" si="71"/>
        <v>13.76666666666668</v>
      </c>
      <c r="N393" s="182">
        <f t="shared" si="72"/>
        <v>1639.3833333333332</v>
      </c>
    </row>
    <row r="394" spans="1:14" ht="11.25">
      <c r="A394" s="213">
        <f t="shared" si="66"/>
        <v>36</v>
      </c>
      <c r="B394" s="2" t="s">
        <v>791</v>
      </c>
      <c r="C394" s="127"/>
      <c r="D394" s="128"/>
      <c r="E394" s="2"/>
      <c r="F394" s="2"/>
      <c r="G394" s="2"/>
      <c r="H394" s="2"/>
      <c r="I394" s="2">
        <v>153.4</v>
      </c>
      <c r="J394" s="2"/>
      <c r="K394" s="2"/>
      <c r="L394" s="3">
        <f t="shared" si="73"/>
        <v>153.4</v>
      </c>
      <c r="M394" s="2">
        <f aca="true" t="shared" si="74" ref="M394:M407">L393-L394</f>
        <v>0.9833333333333201</v>
      </c>
      <c r="N394" s="182">
        <f aca="true" t="shared" si="75" ref="N394:N407">$L$359-L394</f>
        <v>1640.3666666666666</v>
      </c>
    </row>
    <row r="395" spans="1:14" ht="11.25">
      <c r="A395" s="213">
        <f t="shared" si="66"/>
        <v>37</v>
      </c>
      <c r="B395" s="133" t="s">
        <v>375</v>
      </c>
      <c r="C395" s="127"/>
      <c r="D395" s="128"/>
      <c r="E395" s="80">
        <v>151.68333333333334</v>
      </c>
      <c r="F395" s="80"/>
      <c r="G395" s="80"/>
      <c r="H395" s="80"/>
      <c r="I395" s="80"/>
      <c r="J395" s="80"/>
      <c r="K395" s="80"/>
      <c r="L395" s="3">
        <f t="shared" si="73"/>
        <v>151.68333333333334</v>
      </c>
      <c r="M395" s="2">
        <f t="shared" si="74"/>
        <v>1.7166666666666686</v>
      </c>
      <c r="N395" s="182">
        <f t="shared" si="75"/>
        <v>1642.0833333333333</v>
      </c>
    </row>
    <row r="396" spans="1:14" ht="11.25">
      <c r="A396" s="213">
        <f t="shared" si="66"/>
        <v>38</v>
      </c>
      <c r="B396" s="133" t="s">
        <v>938</v>
      </c>
      <c r="C396" s="127"/>
      <c r="D396" s="128"/>
      <c r="E396" s="80"/>
      <c r="F396" s="80"/>
      <c r="G396" s="80"/>
      <c r="H396" s="80"/>
      <c r="I396" s="80"/>
      <c r="J396" s="80"/>
      <c r="K396" s="80">
        <v>149.46666666666664</v>
      </c>
      <c r="L396" s="3">
        <f t="shared" si="73"/>
        <v>149.46666666666664</v>
      </c>
      <c r="M396" s="2">
        <f t="shared" si="74"/>
        <v>2.216666666666697</v>
      </c>
      <c r="N396" s="182">
        <f t="shared" si="75"/>
        <v>1644.3</v>
      </c>
    </row>
    <row r="397" spans="1:14" ht="11.25">
      <c r="A397" s="213">
        <f t="shared" si="66"/>
        <v>39</v>
      </c>
      <c r="B397" s="2" t="s">
        <v>793</v>
      </c>
      <c r="C397" s="127"/>
      <c r="D397" s="128"/>
      <c r="E397" s="2"/>
      <c r="F397" s="2"/>
      <c r="G397" s="2"/>
      <c r="H397" s="2"/>
      <c r="I397" s="2">
        <v>148.4</v>
      </c>
      <c r="J397" s="2"/>
      <c r="K397" s="2"/>
      <c r="L397" s="3">
        <f t="shared" si="73"/>
        <v>148.4</v>
      </c>
      <c r="M397" s="2">
        <f t="shared" si="74"/>
        <v>1.0666666666666345</v>
      </c>
      <c r="N397" s="182">
        <f t="shared" si="75"/>
        <v>1645.3666666666666</v>
      </c>
    </row>
    <row r="398" spans="1:14" ht="11.25">
      <c r="A398" s="213">
        <f t="shared" si="66"/>
        <v>40</v>
      </c>
      <c r="B398" s="2" t="s">
        <v>714</v>
      </c>
      <c r="C398" s="127"/>
      <c r="D398" s="128"/>
      <c r="E398" s="80"/>
      <c r="F398" s="80"/>
      <c r="G398" s="2">
        <v>146.18333333333337</v>
      </c>
      <c r="H398" s="80"/>
      <c r="I398" s="80"/>
      <c r="J398" s="80"/>
      <c r="K398" s="80"/>
      <c r="L398" s="3">
        <f t="shared" si="73"/>
        <v>146.18333333333337</v>
      </c>
      <c r="M398" s="2">
        <f t="shared" si="74"/>
        <v>2.21666666666664</v>
      </c>
      <c r="N398" s="182">
        <f t="shared" si="75"/>
        <v>1647.5833333333333</v>
      </c>
    </row>
    <row r="399" spans="1:14" ht="11.25">
      <c r="A399" s="213">
        <f t="shared" si="66"/>
        <v>41</v>
      </c>
      <c r="B399" s="184" t="s">
        <v>527</v>
      </c>
      <c r="C399" s="127"/>
      <c r="D399" s="128"/>
      <c r="E399" s="80"/>
      <c r="F399" s="80">
        <v>143.01666666666665</v>
      </c>
      <c r="G399" s="80"/>
      <c r="H399" s="80"/>
      <c r="I399" s="80"/>
      <c r="J399" s="80"/>
      <c r="K399" s="80"/>
      <c r="L399" s="3">
        <f t="shared" si="73"/>
        <v>143.01666666666665</v>
      </c>
      <c r="M399" s="2">
        <f t="shared" si="74"/>
        <v>3.166666666666714</v>
      </c>
      <c r="N399" s="182">
        <f t="shared" si="75"/>
        <v>1650.75</v>
      </c>
    </row>
    <row r="400" spans="1:14" ht="11.25">
      <c r="A400" s="213">
        <f t="shared" si="66"/>
        <v>42</v>
      </c>
      <c r="B400" s="126" t="s">
        <v>255</v>
      </c>
      <c r="C400" s="127"/>
      <c r="D400" s="128">
        <v>137.66666666666669</v>
      </c>
      <c r="E400" s="80"/>
      <c r="F400" s="80"/>
      <c r="G400" s="80"/>
      <c r="H400" s="80"/>
      <c r="I400" s="80"/>
      <c r="J400" s="80"/>
      <c r="K400" s="80"/>
      <c r="L400" s="3">
        <f t="shared" si="73"/>
        <v>137.66666666666669</v>
      </c>
      <c r="M400" s="2">
        <f t="shared" si="74"/>
        <v>5.349999999999966</v>
      </c>
      <c r="N400" s="182">
        <f t="shared" si="75"/>
        <v>1656.1</v>
      </c>
    </row>
    <row r="401" spans="1:14" ht="11.25">
      <c r="A401" s="213">
        <f t="shared" si="66"/>
        <v>43</v>
      </c>
      <c r="B401" s="133" t="s">
        <v>498</v>
      </c>
      <c r="C401" s="127"/>
      <c r="D401" s="128"/>
      <c r="E401" s="80">
        <v>133.86666666666667</v>
      </c>
      <c r="F401" s="80"/>
      <c r="G401" s="80"/>
      <c r="H401" s="80"/>
      <c r="I401" s="80"/>
      <c r="J401" s="80"/>
      <c r="K401" s="80"/>
      <c r="L401" s="3">
        <f t="shared" si="73"/>
        <v>133.86666666666667</v>
      </c>
      <c r="M401" s="2">
        <f t="shared" si="74"/>
        <v>3.8000000000000114</v>
      </c>
      <c r="N401" s="182">
        <f t="shared" si="75"/>
        <v>1659.9</v>
      </c>
    </row>
    <row r="402" spans="1:14" ht="11.25">
      <c r="A402" s="213">
        <f t="shared" si="66"/>
        <v>44</v>
      </c>
      <c r="B402" s="184" t="s">
        <v>529</v>
      </c>
      <c r="C402" s="127"/>
      <c r="D402" s="128"/>
      <c r="E402" s="80"/>
      <c r="F402" s="80">
        <v>128.95</v>
      </c>
      <c r="G402" s="80"/>
      <c r="H402" s="80"/>
      <c r="I402" s="80"/>
      <c r="J402" s="80"/>
      <c r="K402" s="80"/>
      <c r="L402" s="3">
        <f t="shared" si="73"/>
        <v>128.95</v>
      </c>
      <c r="M402" s="2">
        <f t="shared" si="74"/>
        <v>4.916666666666686</v>
      </c>
      <c r="N402" s="182">
        <f t="shared" si="75"/>
        <v>1664.8166666666666</v>
      </c>
    </row>
    <row r="403" spans="1:14" ht="11.25">
      <c r="A403" s="213">
        <f t="shared" si="66"/>
        <v>45</v>
      </c>
      <c r="B403" s="184" t="s">
        <v>531</v>
      </c>
      <c r="C403" s="127"/>
      <c r="D403" s="128"/>
      <c r="E403" s="80"/>
      <c r="F403" s="80">
        <v>114.88333333333334</v>
      </c>
      <c r="G403" s="80"/>
      <c r="H403" s="80"/>
      <c r="I403" s="80"/>
      <c r="J403" s="80"/>
      <c r="K403" s="80"/>
      <c r="L403" s="3">
        <f t="shared" si="73"/>
        <v>114.88333333333334</v>
      </c>
      <c r="M403" s="2">
        <f t="shared" si="74"/>
        <v>14.066666666666649</v>
      </c>
      <c r="N403" s="182">
        <f t="shared" si="75"/>
        <v>1678.8833333333332</v>
      </c>
    </row>
    <row r="404" spans="1:14" ht="11.25">
      <c r="A404" s="213">
        <f t="shared" si="66"/>
        <v>46</v>
      </c>
      <c r="B404" s="2" t="s">
        <v>717</v>
      </c>
      <c r="C404" s="127"/>
      <c r="D404" s="128"/>
      <c r="E404" s="80"/>
      <c r="F404" s="80"/>
      <c r="G404" s="2">
        <v>109.06666666666666</v>
      </c>
      <c r="H404" s="80"/>
      <c r="I404" s="80"/>
      <c r="J404" s="80"/>
      <c r="K404" s="80"/>
      <c r="L404" s="3">
        <f t="shared" si="73"/>
        <v>109.06666666666666</v>
      </c>
      <c r="M404" s="2">
        <f t="shared" si="74"/>
        <v>5.816666666666677</v>
      </c>
      <c r="N404" s="182">
        <f t="shared" si="75"/>
        <v>1684.7</v>
      </c>
    </row>
    <row r="405" spans="1:14" ht="11.25">
      <c r="A405" s="213">
        <f t="shared" si="66"/>
        <v>47</v>
      </c>
      <c r="B405" s="2" t="s">
        <v>718</v>
      </c>
      <c r="C405" s="127"/>
      <c r="D405" s="128"/>
      <c r="E405" s="80"/>
      <c r="F405" s="80"/>
      <c r="G405" s="2">
        <v>93.96666666666667</v>
      </c>
      <c r="H405" s="80"/>
      <c r="I405" s="80"/>
      <c r="J405" s="80"/>
      <c r="K405" s="80"/>
      <c r="L405" s="3">
        <f t="shared" si="73"/>
        <v>93.96666666666667</v>
      </c>
      <c r="M405" s="2">
        <f t="shared" si="74"/>
        <v>15.099999999999994</v>
      </c>
      <c r="N405" s="182">
        <f t="shared" si="75"/>
        <v>1699.8</v>
      </c>
    </row>
    <row r="406" spans="1:14" ht="11.25">
      <c r="A406" s="213">
        <f t="shared" si="66"/>
        <v>48</v>
      </c>
      <c r="B406" s="2" t="s">
        <v>720</v>
      </c>
      <c r="C406" s="127"/>
      <c r="D406" s="128"/>
      <c r="E406" s="80"/>
      <c r="F406" s="80"/>
      <c r="G406" s="2">
        <v>88.46666666666668</v>
      </c>
      <c r="H406" s="80"/>
      <c r="I406" s="80"/>
      <c r="J406" s="80"/>
      <c r="K406" s="80"/>
      <c r="L406" s="3">
        <f t="shared" si="73"/>
        <v>88.46666666666668</v>
      </c>
      <c r="M406" s="2">
        <f t="shared" si="74"/>
        <v>5.499999999999986</v>
      </c>
      <c r="N406" s="182">
        <f t="shared" si="75"/>
        <v>1705.3</v>
      </c>
    </row>
    <row r="407" spans="1:14" ht="11.25">
      <c r="A407" s="213">
        <f t="shared" si="66"/>
        <v>49</v>
      </c>
      <c r="B407" s="2" t="s">
        <v>722</v>
      </c>
      <c r="C407" s="127"/>
      <c r="D407" s="128"/>
      <c r="E407" s="80"/>
      <c r="F407" s="80"/>
      <c r="G407" s="2">
        <v>60.43333333333334</v>
      </c>
      <c r="H407" s="80"/>
      <c r="I407" s="80"/>
      <c r="J407" s="80"/>
      <c r="K407" s="80"/>
      <c r="L407" s="3">
        <f t="shared" si="73"/>
        <v>60.43333333333334</v>
      </c>
      <c r="M407" s="2">
        <f t="shared" si="74"/>
        <v>28.033333333333346</v>
      </c>
      <c r="N407" s="182">
        <f t="shared" si="75"/>
        <v>1733.3333333333333</v>
      </c>
    </row>
    <row r="408" spans="1:14" ht="11.25">
      <c r="A408" s="294" t="s">
        <v>212</v>
      </c>
      <c r="B408" s="295"/>
      <c r="C408" s="295"/>
      <c r="D408" s="295"/>
      <c r="E408" s="295"/>
      <c r="F408" s="295"/>
      <c r="G408" s="295"/>
      <c r="H408" s="295"/>
      <c r="I408" s="295"/>
      <c r="J408" s="295"/>
      <c r="K408" s="295"/>
      <c r="L408" s="295"/>
      <c r="M408" s="295"/>
      <c r="N408" s="296"/>
    </row>
    <row r="409" spans="1:14" ht="11.25">
      <c r="A409" s="74">
        <v>1</v>
      </c>
      <c r="B409" s="184" t="s">
        <v>537</v>
      </c>
      <c r="C409" s="2"/>
      <c r="D409" s="2"/>
      <c r="E409" s="2"/>
      <c r="F409" s="2">
        <v>34.833333333333336</v>
      </c>
      <c r="G409" s="2">
        <v>40</v>
      </c>
      <c r="H409" s="2"/>
      <c r="I409" s="2"/>
      <c r="J409" s="2"/>
      <c r="K409" s="2">
        <v>40</v>
      </c>
      <c r="L409" s="3">
        <f aca="true" t="shared" si="76" ref="L409:L440">SUM(C409:K409)</f>
        <v>114.83333333333334</v>
      </c>
      <c r="M409" s="2"/>
      <c r="N409" s="2"/>
    </row>
    <row r="410" spans="1:14" ht="11.25">
      <c r="A410" s="74">
        <f>A409+1</f>
        <v>2</v>
      </c>
      <c r="B410" s="80" t="s">
        <v>601</v>
      </c>
      <c r="C410" s="80">
        <v>34.21</v>
      </c>
      <c r="D410" s="80"/>
      <c r="E410" s="2">
        <v>37.983333333333334</v>
      </c>
      <c r="F410" s="2">
        <v>40</v>
      </c>
      <c r="G410" s="2"/>
      <c r="H410" s="2"/>
      <c r="I410" s="2"/>
      <c r="J410" s="2"/>
      <c r="K410" s="2"/>
      <c r="L410" s="3">
        <f t="shared" si="76"/>
        <v>112.19333333333333</v>
      </c>
      <c r="M410" s="2">
        <f>L409-L410</f>
        <v>2.640000000000015</v>
      </c>
      <c r="N410" s="2">
        <f>$L$409-L410</f>
        <v>2.640000000000015</v>
      </c>
    </row>
    <row r="411" spans="1:14" ht="11.25">
      <c r="A411" s="74">
        <f aca="true" t="shared" si="77" ref="A411:A461">A410+1</f>
        <v>3</v>
      </c>
      <c r="B411" s="80" t="s">
        <v>327</v>
      </c>
      <c r="C411" s="80">
        <v>27.313333333333333</v>
      </c>
      <c r="D411" s="128">
        <v>36.20333333333333</v>
      </c>
      <c r="E411" s="2">
        <v>20</v>
      </c>
      <c r="F411" s="2"/>
      <c r="G411" s="2"/>
      <c r="H411" s="2"/>
      <c r="I411" s="2"/>
      <c r="J411" s="2"/>
      <c r="K411" s="2"/>
      <c r="L411" s="3">
        <f t="shared" si="76"/>
        <v>83.51666666666667</v>
      </c>
      <c r="M411" s="2">
        <f>L410-L411</f>
        <v>28.676666666666662</v>
      </c>
      <c r="N411" s="2">
        <f>$L$409-L411</f>
        <v>31.316666666666677</v>
      </c>
    </row>
    <row r="412" spans="1:14" ht="11.25">
      <c r="A412" s="74">
        <f t="shared" si="77"/>
        <v>4</v>
      </c>
      <c r="B412" s="2" t="s">
        <v>768</v>
      </c>
      <c r="C412" s="238"/>
      <c r="D412" s="238"/>
      <c r="E412" s="238"/>
      <c r="F412" s="238"/>
      <c r="G412" s="238"/>
      <c r="H412" s="2">
        <v>79.1</v>
      </c>
      <c r="I412" s="238"/>
      <c r="J412" s="238"/>
      <c r="K412" s="2"/>
      <c r="L412" s="3">
        <f t="shared" si="76"/>
        <v>79.1</v>
      </c>
      <c r="M412" s="2">
        <f>L411-L412</f>
        <v>4.416666666666671</v>
      </c>
      <c r="N412" s="2">
        <f>$L$409-L412</f>
        <v>35.73333333333335</v>
      </c>
    </row>
    <row r="413" spans="1:14" ht="11.25">
      <c r="A413" s="74">
        <f t="shared" si="77"/>
        <v>5</v>
      </c>
      <c r="B413" s="2" t="s">
        <v>769</v>
      </c>
      <c r="C413" s="238"/>
      <c r="D413" s="238"/>
      <c r="E413" s="238"/>
      <c r="F413" s="238"/>
      <c r="G413" s="238"/>
      <c r="H413" s="2">
        <v>72.9</v>
      </c>
      <c r="I413" s="238"/>
      <c r="J413" s="238"/>
      <c r="K413" s="2"/>
      <c r="L413" s="3">
        <f t="shared" si="76"/>
        <v>72.9</v>
      </c>
      <c r="M413" s="2">
        <f>L412-L413</f>
        <v>6.199999999999989</v>
      </c>
      <c r="N413" s="2">
        <f>$L$409-L413</f>
        <v>41.93333333333334</v>
      </c>
    </row>
    <row r="414" spans="1:14" ht="11.25">
      <c r="A414" s="74">
        <f t="shared" si="77"/>
        <v>6</v>
      </c>
      <c r="B414" s="80" t="s">
        <v>107</v>
      </c>
      <c r="C414" s="80">
        <v>31.193333333333335</v>
      </c>
      <c r="D414" s="128">
        <v>32.38666666666667</v>
      </c>
      <c r="E414" s="2"/>
      <c r="F414" s="2"/>
      <c r="G414" s="2"/>
      <c r="H414" s="2"/>
      <c r="I414" s="2"/>
      <c r="J414" s="2"/>
      <c r="K414" s="2"/>
      <c r="L414" s="3">
        <f t="shared" si="76"/>
        <v>63.580000000000005</v>
      </c>
      <c r="M414" s="2">
        <f aca="true" t="shared" si="78" ref="M414:M422">L413-L414</f>
        <v>9.32</v>
      </c>
      <c r="N414" s="2">
        <f aca="true" t="shared" si="79" ref="N414:N422">$L$409-L414</f>
        <v>51.25333333333334</v>
      </c>
    </row>
    <row r="415" spans="1:14" ht="11.25">
      <c r="A415" s="74">
        <f t="shared" si="77"/>
        <v>7</v>
      </c>
      <c r="B415" s="184" t="s">
        <v>376</v>
      </c>
      <c r="C415" s="2"/>
      <c r="D415" s="2"/>
      <c r="E415" s="2">
        <v>40</v>
      </c>
      <c r="F415" s="2">
        <v>20</v>
      </c>
      <c r="G415" s="2"/>
      <c r="H415" s="2"/>
      <c r="I415" s="2"/>
      <c r="J415" s="2"/>
      <c r="K415" s="2"/>
      <c r="L415" s="3">
        <f t="shared" si="76"/>
        <v>60</v>
      </c>
      <c r="M415" s="2">
        <f t="shared" si="78"/>
        <v>3.5800000000000054</v>
      </c>
      <c r="N415" s="2">
        <f t="shared" si="79"/>
        <v>54.83333333333334</v>
      </c>
    </row>
    <row r="416" spans="1:14" ht="11.25">
      <c r="A416" s="74">
        <f t="shared" si="77"/>
        <v>8</v>
      </c>
      <c r="B416" s="80" t="s">
        <v>329</v>
      </c>
      <c r="C416" s="80">
        <v>38.39333333333333</v>
      </c>
      <c r="D416" s="80"/>
      <c r="E416" s="2">
        <v>20</v>
      </c>
      <c r="F416" s="2"/>
      <c r="G416" s="2"/>
      <c r="H416" s="2"/>
      <c r="I416" s="2"/>
      <c r="J416" s="2"/>
      <c r="K416" s="2"/>
      <c r="L416" s="3">
        <f t="shared" si="76"/>
        <v>58.39333333333333</v>
      </c>
      <c r="M416" s="2">
        <f>L415-L416</f>
        <v>1.6066666666666691</v>
      </c>
      <c r="N416" s="2">
        <f>$L$409-L416</f>
        <v>56.44000000000001</v>
      </c>
    </row>
    <row r="417" spans="1:14" ht="11.25">
      <c r="A417" s="74">
        <f t="shared" si="77"/>
        <v>9</v>
      </c>
      <c r="B417" s="184" t="s">
        <v>105</v>
      </c>
      <c r="C417" s="2"/>
      <c r="D417" s="128">
        <v>37.763333333333335</v>
      </c>
      <c r="E417" s="2"/>
      <c r="F417" s="2">
        <v>20</v>
      </c>
      <c r="G417" s="2"/>
      <c r="H417" s="2"/>
      <c r="I417" s="2"/>
      <c r="J417" s="2"/>
      <c r="K417" s="2"/>
      <c r="L417" s="3">
        <f t="shared" si="76"/>
        <v>57.763333333333335</v>
      </c>
      <c r="M417" s="2">
        <f>L416-L417</f>
        <v>0.6299999999999955</v>
      </c>
      <c r="N417" s="2">
        <f>$L$409-L417</f>
        <v>57.07000000000001</v>
      </c>
    </row>
    <row r="418" spans="1:14" ht="11.25">
      <c r="A418" s="74">
        <f t="shared" si="77"/>
        <v>10</v>
      </c>
      <c r="B418" s="80" t="s">
        <v>331</v>
      </c>
      <c r="C418" s="80">
        <v>35.50333333333334</v>
      </c>
      <c r="D418" s="80"/>
      <c r="E418" s="2">
        <v>20</v>
      </c>
      <c r="F418" s="2"/>
      <c r="G418" s="2"/>
      <c r="H418" s="2"/>
      <c r="I418" s="2"/>
      <c r="J418" s="2"/>
      <c r="K418" s="2"/>
      <c r="L418" s="3">
        <f t="shared" si="76"/>
        <v>55.50333333333334</v>
      </c>
      <c r="M418" s="2">
        <f>L417-L418</f>
        <v>2.259999999999998</v>
      </c>
      <c r="N418" s="2">
        <f>$L$409-L418</f>
        <v>59.330000000000005</v>
      </c>
    </row>
    <row r="419" spans="1:14" ht="11.25">
      <c r="A419" s="74">
        <f t="shared" si="77"/>
        <v>11</v>
      </c>
      <c r="B419" s="126" t="s">
        <v>259</v>
      </c>
      <c r="C419" s="80"/>
      <c r="D419" s="128">
        <v>29.25</v>
      </c>
      <c r="E419" s="2">
        <v>20</v>
      </c>
      <c r="F419" s="2"/>
      <c r="G419" s="2"/>
      <c r="H419" s="2"/>
      <c r="I419" s="2"/>
      <c r="J419" s="2"/>
      <c r="K419" s="2"/>
      <c r="L419" s="3">
        <f t="shared" si="76"/>
        <v>49.25</v>
      </c>
      <c r="M419" s="2">
        <f>L418-L419</f>
        <v>6.253333333333337</v>
      </c>
      <c r="N419" s="2">
        <f>$L$409-L419</f>
        <v>65.58333333333334</v>
      </c>
    </row>
    <row r="420" spans="1:14" ht="11.25">
      <c r="A420" s="74">
        <f t="shared" si="77"/>
        <v>12</v>
      </c>
      <c r="B420" s="126" t="s">
        <v>256</v>
      </c>
      <c r="C420" s="80"/>
      <c r="D420" s="128">
        <v>40</v>
      </c>
      <c r="E420" s="2"/>
      <c r="F420" s="2"/>
      <c r="G420" s="2"/>
      <c r="H420" s="2"/>
      <c r="I420" s="2"/>
      <c r="J420" s="2"/>
      <c r="K420" s="2"/>
      <c r="L420" s="3">
        <f t="shared" si="76"/>
        <v>40</v>
      </c>
      <c r="M420" s="2">
        <f t="shared" si="78"/>
        <v>9.25</v>
      </c>
      <c r="N420" s="2">
        <f t="shared" si="79"/>
        <v>74.83333333333334</v>
      </c>
    </row>
    <row r="421" spans="1:14" ht="11.25">
      <c r="A421" s="74">
        <f t="shared" si="77"/>
        <v>13</v>
      </c>
      <c r="B421" s="80" t="s">
        <v>328</v>
      </c>
      <c r="C421" s="80">
        <v>40</v>
      </c>
      <c r="D421" s="80"/>
      <c r="E421" s="2"/>
      <c r="F421" s="2"/>
      <c r="G421" s="2"/>
      <c r="H421" s="2"/>
      <c r="I421" s="2"/>
      <c r="J421" s="2"/>
      <c r="K421" s="2"/>
      <c r="L421" s="3">
        <f t="shared" si="76"/>
        <v>40</v>
      </c>
      <c r="M421" s="2">
        <f t="shared" si="78"/>
        <v>0</v>
      </c>
      <c r="N421" s="2">
        <f t="shared" si="79"/>
        <v>74.83333333333334</v>
      </c>
    </row>
    <row r="422" spans="1:14" ht="11.25">
      <c r="A422" s="74">
        <f t="shared" si="77"/>
        <v>14</v>
      </c>
      <c r="B422" s="184" t="s">
        <v>538</v>
      </c>
      <c r="C422" s="2"/>
      <c r="D422" s="2"/>
      <c r="E422" s="2">
        <v>20</v>
      </c>
      <c r="F422" s="2">
        <v>20</v>
      </c>
      <c r="G422" s="2"/>
      <c r="H422" s="2"/>
      <c r="I422" s="2"/>
      <c r="J422" s="2"/>
      <c r="K422" s="2"/>
      <c r="L422" s="3">
        <f t="shared" si="76"/>
        <v>40</v>
      </c>
      <c r="M422" s="2">
        <f t="shared" si="78"/>
        <v>0</v>
      </c>
      <c r="N422" s="2">
        <f t="shared" si="79"/>
        <v>74.83333333333334</v>
      </c>
    </row>
    <row r="423" spans="1:14" ht="11.25">
      <c r="A423" s="74">
        <f t="shared" si="77"/>
        <v>15</v>
      </c>
      <c r="B423" s="2" t="s">
        <v>891</v>
      </c>
      <c r="C423" s="2"/>
      <c r="D423" s="2"/>
      <c r="E423" s="2"/>
      <c r="F423" s="2"/>
      <c r="G423" s="2"/>
      <c r="H423" s="2"/>
      <c r="I423" s="2"/>
      <c r="J423" s="2">
        <v>40</v>
      </c>
      <c r="K423" s="2"/>
      <c r="L423" s="3">
        <f t="shared" si="76"/>
        <v>40</v>
      </c>
      <c r="M423" s="2">
        <f aca="true" t="shared" si="80" ref="M423:M429">L422-L423</f>
        <v>0</v>
      </c>
      <c r="N423" s="2">
        <f aca="true" t="shared" si="81" ref="N423:N429">$L$409-L423</f>
        <v>74.83333333333334</v>
      </c>
    </row>
    <row r="424" spans="1:14" ht="11.25">
      <c r="A424" s="74">
        <f t="shared" si="77"/>
        <v>16</v>
      </c>
      <c r="B424" s="2" t="s">
        <v>946</v>
      </c>
      <c r="C424" s="238"/>
      <c r="D424" s="238"/>
      <c r="E424" s="238"/>
      <c r="F424" s="238"/>
      <c r="G424" s="238"/>
      <c r="H424" s="238"/>
      <c r="I424" s="238"/>
      <c r="J424" s="238"/>
      <c r="K424" s="2">
        <v>39</v>
      </c>
      <c r="L424" s="3">
        <f t="shared" si="76"/>
        <v>39</v>
      </c>
      <c r="M424" s="2">
        <f t="shared" si="80"/>
        <v>1</v>
      </c>
      <c r="N424" s="2">
        <f t="shared" si="81"/>
        <v>75.83333333333334</v>
      </c>
    </row>
    <row r="425" spans="1:14" ht="11.25">
      <c r="A425" s="74">
        <f t="shared" si="77"/>
        <v>17</v>
      </c>
      <c r="B425" s="2" t="s">
        <v>892</v>
      </c>
      <c r="C425" s="2"/>
      <c r="D425" s="2"/>
      <c r="E425" s="2"/>
      <c r="F425" s="2"/>
      <c r="G425" s="2"/>
      <c r="H425" s="2"/>
      <c r="I425" s="2"/>
      <c r="J425" s="2">
        <v>38</v>
      </c>
      <c r="K425" s="2"/>
      <c r="L425" s="3">
        <f t="shared" si="76"/>
        <v>38</v>
      </c>
      <c r="M425" s="2">
        <f t="shared" si="80"/>
        <v>1</v>
      </c>
      <c r="N425" s="2">
        <f t="shared" si="81"/>
        <v>76.83333333333334</v>
      </c>
    </row>
    <row r="426" spans="1:14" ht="11.25">
      <c r="A426" s="74">
        <f t="shared" si="77"/>
        <v>18</v>
      </c>
      <c r="B426" s="2" t="s">
        <v>717</v>
      </c>
      <c r="C426" s="238"/>
      <c r="D426" s="238"/>
      <c r="E426" s="238"/>
      <c r="F426" s="238"/>
      <c r="G426" s="238"/>
      <c r="H426" s="238"/>
      <c r="I426" s="238"/>
      <c r="J426" s="238"/>
      <c r="K426" s="2">
        <v>38</v>
      </c>
      <c r="L426" s="3">
        <f t="shared" si="76"/>
        <v>38</v>
      </c>
      <c r="M426" s="2">
        <f t="shared" si="80"/>
        <v>0</v>
      </c>
      <c r="N426" s="2">
        <f t="shared" si="81"/>
        <v>76.83333333333334</v>
      </c>
    </row>
    <row r="427" spans="1:14" ht="11.25">
      <c r="A427" s="74">
        <f t="shared" si="77"/>
        <v>19</v>
      </c>
      <c r="B427" s="80" t="s">
        <v>330</v>
      </c>
      <c r="C427" s="80">
        <v>37.266666666666666</v>
      </c>
      <c r="D427" s="80"/>
      <c r="E427" s="2"/>
      <c r="F427" s="2"/>
      <c r="G427" s="2"/>
      <c r="H427" s="2"/>
      <c r="I427" s="2"/>
      <c r="J427" s="2"/>
      <c r="K427" s="2"/>
      <c r="L427" s="3">
        <f t="shared" si="76"/>
        <v>37.266666666666666</v>
      </c>
      <c r="M427" s="2">
        <f t="shared" si="80"/>
        <v>0.7333333333333343</v>
      </c>
      <c r="N427" s="2">
        <f t="shared" si="81"/>
        <v>77.56666666666668</v>
      </c>
    </row>
    <row r="428" spans="1:14" ht="11.25">
      <c r="A428" s="74">
        <f t="shared" si="77"/>
        <v>20</v>
      </c>
      <c r="B428" s="2" t="s">
        <v>893</v>
      </c>
      <c r="C428" s="2"/>
      <c r="D428" s="2"/>
      <c r="E428" s="2"/>
      <c r="F428" s="2"/>
      <c r="G428" s="2"/>
      <c r="H428" s="2"/>
      <c r="I428" s="2"/>
      <c r="J428" s="2">
        <v>36</v>
      </c>
      <c r="K428" s="2"/>
      <c r="L428" s="3">
        <f t="shared" si="76"/>
        <v>36</v>
      </c>
      <c r="M428" s="2">
        <f t="shared" si="80"/>
        <v>1.2666666666666657</v>
      </c>
      <c r="N428" s="2">
        <f t="shared" si="81"/>
        <v>78.83333333333334</v>
      </c>
    </row>
    <row r="429" spans="1:14" ht="11.25">
      <c r="A429" s="74">
        <f t="shared" si="77"/>
        <v>21</v>
      </c>
      <c r="B429" s="2" t="s">
        <v>947</v>
      </c>
      <c r="C429" s="238"/>
      <c r="D429" s="238"/>
      <c r="E429" s="238"/>
      <c r="F429" s="238"/>
      <c r="G429" s="238"/>
      <c r="H429" s="238"/>
      <c r="I429" s="238"/>
      <c r="J429" s="238"/>
      <c r="K429" s="2">
        <v>36</v>
      </c>
      <c r="L429" s="3">
        <f t="shared" si="76"/>
        <v>36</v>
      </c>
      <c r="M429" s="2">
        <f t="shared" si="80"/>
        <v>0</v>
      </c>
      <c r="N429" s="2">
        <f t="shared" si="81"/>
        <v>78.83333333333334</v>
      </c>
    </row>
    <row r="430" spans="1:14" ht="11.25">
      <c r="A430" s="74">
        <f t="shared" si="77"/>
        <v>22</v>
      </c>
      <c r="B430" s="133" t="s">
        <v>377</v>
      </c>
      <c r="C430" s="2"/>
      <c r="D430" s="2"/>
      <c r="E430" s="2">
        <v>35.25</v>
      </c>
      <c r="F430" s="2"/>
      <c r="G430" s="2"/>
      <c r="H430" s="2"/>
      <c r="I430" s="2"/>
      <c r="J430" s="2"/>
      <c r="K430" s="2"/>
      <c r="L430" s="3">
        <f t="shared" si="76"/>
        <v>35.25</v>
      </c>
      <c r="M430" s="2">
        <f aca="true" t="shared" si="82" ref="M430:M436">L429-L430</f>
        <v>0.75</v>
      </c>
      <c r="N430" s="2">
        <f aca="true" t="shared" si="83" ref="N430:N436">$L$409-L430</f>
        <v>79.58333333333334</v>
      </c>
    </row>
    <row r="431" spans="1:14" ht="11.25">
      <c r="A431" s="74">
        <f t="shared" si="77"/>
        <v>23</v>
      </c>
      <c r="B431" s="126" t="s">
        <v>257</v>
      </c>
      <c r="C431" s="80"/>
      <c r="D431" s="128">
        <v>34.913333333333334</v>
      </c>
      <c r="E431" s="2"/>
      <c r="F431" s="2"/>
      <c r="G431" s="2"/>
      <c r="H431" s="2"/>
      <c r="I431" s="2"/>
      <c r="J431" s="2"/>
      <c r="K431" s="2"/>
      <c r="L431" s="3">
        <f t="shared" si="76"/>
        <v>34.913333333333334</v>
      </c>
      <c r="M431" s="2">
        <f t="shared" si="82"/>
        <v>0.336666666666666</v>
      </c>
      <c r="N431" s="2">
        <f t="shared" si="83"/>
        <v>79.92000000000002</v>
      </c>
    </row>
    <row r="432" spans="1:14" ht="11.25">
      <c r="A432" s="74">
        <f t="shared" si="77"/>
        <v>24</v>
      </c>
      <c r="B432" s="2" t="s">
        <v>894</v>
      </c>
      <c r="C432" s="2"/>
      <c r="D432" s="2"/>
      <c r="E432" s="2"/>
      <c r="F432" s="2"/>
      <c r="G432" s="2"/>
      <c r="H432" s="2"/>
      <c r="I432" s="2"/>
      <c r="J432" s="2">
        <v>34</v>
      </c>
      <c r="K432" s="2"/>
      <c r="L432" s="3">
        <f t="shared" si="76"/>
        <v>34</v>
      </c>
      <c r="M432" s="2">
        <f t="shared" si="82"/>
        <v>0.913333333333334</v>
      </c>
      <c r="N432" s="2">
        <f t="shared" si="83"/>
        <v>80.83333333333334</v>
      </c>
    </row>
    <row r="433" spans="1:14" ht="11.25">
      <c r="A433" s="74">
        <f t="shared" si="77"/>
        <v>25</v>
      </c>
      <c r="B433" s="2" t="s">
        <v>948</v>
      </c>
      <c r="C433" s="238"/>
      <c r="D433" s="238"/>
      <c r="E433" s="238"/>
      <c r="F433" s="238"/>
      <c r="G433" s="238"/>
      <c r="H433" s="238"/>
      <c r="I433" s="238"/>
      <c r="J433" s="238"/>
      <c r="K433" s="2">
        <v>34</v>
      </c>
      <c r="L433" s="3">
        <f t="shared" si="76"/>
        <v>34</v>
      </c>
      <c r="M433" s="2">
        <f t="shared" si="82"/>
        <v>0</v>
      </c>
      <c r="N433" s="2">
        <f t="shared" si="83"/>
        <v>80.83333333333334</v>
      </c>
    </row>
    <row r="434" spans="1:14" ht="11.25">
      <c r="A434" s="74">
        <f t="shared" si="77"/>
        <v>26</v>
      </c>
      <c r="B434" s="126" t="s">
        <v>258</v>
      </c>
      <c r="C434" s="80"/>
      <c r="D434" s="128">
        <v>33.86333333333333</v>
      </c>
      <c r="E434" s="2"/>
      <c r="F434" s="2"/>
      <c r="G434" s="2"/>
      <c r="H434" s="2"/>
      <c r="I434" s="2"/>
      <c r="J434" s="2"/>
      <c r="K434" s="2"/>
      <c r="L434" s="3">
        <f t="shared" si="76"/>
        <v>33.86333333333333</v>
      </c>
      <c r="M434" s="2">
        <f t="shared" si="82"/>
        <v>0.13666666666667027</v>
      </c>
      <c r="N434" s="2">
        <f t="shared" si="83"/>
        <v>80.97000000000001</v>
      </c>
    </row>
    <row r="435" spans="1:14" ht="11.25">
      <c r="A435" s="74">
        <f t="shared" si="77"/>
        <v>27</v>
      </c>
      <c r="B435" s="80" t="s">
        <v>332</v>
      </c>
      <c r="C435" s="80">
        <v>32.876666666666665</v>
      </c>
      <c r="D435" s="80"/>
      <c r="E435" s="2"/>
      <c r="F435" s="2"/>
      <c r="G435" s="2"/>
      <c r="H435" s="2"/>
      <c r="I435" s="2"/>
      <c r="J435" s="2"/>
      <c r="K435" s="2"/>
      <c r="L435" s="3">
        <f t="shared" si="76"/>
        <v>32.876666666666665</v>
      </c>
      <c r="M435" s="2">
        <f t="shared" si="82"/>
        <v>0.9866666666666646</v>
      </c>
      <c r="N435" s="2">
        <f t="shared" si="83"/>
        <v>81.95666666666668</v>
      </c>
    </row>
    <row r="436" spans="1:14" ht="11.25">
      <c r="A436" s="74">
        <f t="shared" si="77"/>
        <v>28</v>
      </c>
      <c r="B436" s="2" t="s">
        <v>895</v>
      </c>
      <c r="C436" s="2"/>
      <c r="D436" s="2"/>
      <c r="E436" s="2"/>
      <c r="F436" s="2"/>
      <c r="G436" s="2"/>
      <c r="H436" s="2"/>
      <c r="I436" s="2"/>
      <c r="J436" s="2">
        <v>32</v>
      </c>
      <c r="K436" s="2"/>
      <c r="L436" s="3">
        <f t="shared" si="76"/>
        <v>32</v>
      </c>
      <c r="M436" s="2">
        <f t="shared" si="82"/>
        <v>0.8766666666666652</v>
      </c>
      <c r="N436" s="2">
        <f t="shared" si="83"/>
        <v>82.83333333333334</v>
      </c>
    </row>
    <row r="437" spans="1:14" ht="11.25">
      <c r="A437" s="74">
        <f t="shared" si="77"/>
        <v>29</v>
      </c>
      <c r="B437" s="2" t="s">
        <v>225</v>
      </c>
      <c r="C437" s="238"/>
      <c r="D437" s="238"/>
      <c r="E437" s="238"/>
      <c r="F437" s="238"/>
      <c r="G437" s="238"/>
      <c r="H437" s="238"/>
      <c r="I437" s="238"/>
      <c r="J437" s="238"/>
      <c r="K437" s="2">
        <v>32</v>
      </c>
      <c r="L437" s="3">
        <f t="shared" si="76"/>
        <v>32</v>
      </c>
      <c r="M437" s="2">
        <f>L436-L437</f>
        <v>0</v>
      </c>
      <c r="N437" s="2">
        <f>$L$409-L437</f>
        <v>82.83333333333334</v>
      </c>
    </row>
    <row r="438" spans="1:14" ht="11.25">
      <c r="A438" s="74">
        <f t="shared" si="77"/>
        <v>30</v>
      </c>
      <c r="B438" s="2" t="s">
        <v>724</v>
      </c>
      <c r="C438" s="2"/>
      <c r="D438" s="2"/>
      <c r="E438" s="2"/>
      <c r="F438" s="2"/>
      <c r="G438" s="2">
        <v>31.35</v>
      </c>
      <c r="H438" s="2"/>
      <c r="I438" s="2"/>
      <c r="J438" s="2"/>
      <c r="K438" s="2"/>
      <c r="L438" s="3">
        <f t="shared" si="76"/>
        <v>31.35</v>
      </c>
      <c r="M438" s="2">
        <f>L437-L438</f>
        <v>0.6499999999999986</v>
      </c>
      <c r="N438" s="2">
        <f>$L$409-L438</f>
        <v>83.48333333333335</v>
      </c>
    </row>
    <row r="439" spans="1:14" ht="11.25">
      <c r="A439" s="74">
        <f t="shared" si="77"/>
        <v>31</v>
      </c>
      <c r="B439" s="2" t="s">
        <v>896</v>
      </c>
      <c r="C439" s="2"/>
      <c r="D439" s="2"/>
      <c r="E439" s="2"/>
      <c r="F439" s="2"/>
      <c r="G439" s="2"/>
      <c r="H439" s="2"/>
      <c r="I439" s="2"/>
      <c r="J439" s="2">
        <v>30</v>
      </c>
      <c r="K439" s="2"/>
      <c r="L439" s="3">
        <f t="shared" si="76"/>
        <v>30</v>
      </c>
      <c r="M439" s="2">
        <f>L438-L439</f>
        <v>1.3500000000000014</v>
      </c>
      <c r="N439" s="2">
        <f>$L$409-L439</f>
        <v>84.83333333333334</v>
      </c>
    </row>
    <row r="440" spans="1:14" ht="11.25">
      <c r="A440" s="74">
        <f t="shared" si="77"/>
        <v>32</v>
      </c>
      <c r="B440" s="2" t="s">
        <v>949</v>
      </c>
      <c r="C440" s="238"/>
      <c r="D440" s="238"/>
      <c r="E440" s="238"/>
      <c r="F440" s="238"/>
      <c r="G440" s="238"/>
      <c r="H440" s="238"/>
      <c r="I440" s="238"/>
      <c r="J440" s="238"/>
      <c r="K440" s="2">
        <v>30</v>
      </c>
      <c r="L440" s="3">
        <f t="shared" si="76"/>
        <v>30</v>
      </c>
      <c r="M440" s="2">
        <f>L439-L440</f>
        <v>0</v>
      </c>
      <c r="N440" s="2">
        <f>$L$409-L440</f>
        <v>84.83333333333334</v>
      </c>
    </row>
    <row r="441" spans="1:14" ht="11.25">
      <c r="A441" s="74">
        <f t="shared" si="77"/>
        <v>33</v>
      </c>
      <c r="B441" s="80" t="s">
        <v>333</v>
      </c>
      <c r="C441" s="80">
        <v>29.83</v>
      </c>
      <c r="D441" s="80"/>
      <c r="E441" s="2"/>
      <c r="F441" s="2"/>
      <c r="G441" s="2"/>
      <c r="H441" s="2"/>
      <c r="I441" s="2"/>
      <c r="J441" s="2"/>
      <c r="K441" s="2"/>
      <c r="L441" s="3">
        <f aca="true" t="shared" si="84" ref="L441:L461">SUM(C441:K441)</f>
        <v>29.83</v>
      </c>
      <c r="M441" s="2">
        <f aca="true" t="shared" si="85" ref="M441:M446">L440-L441</f>
        <v>0.1700000000000017</v>
      </c>
      <c r="N441" s="2">
        <f aca="true" t="shared" si="86" ref="N441:N446">$L$409-L441</f>
        <v>85.00333333333334</v>
      </c>
    </row>
    <row r="442" spans="1:14" ht="11.25">
      <c r="A442" s="74">
        <f t="shared" si="77"/>
        <v>34</v>
      </c>
      <c r="B442" s="80" t="s">
        <v>334</v>
      </c>
      <c r="C442" s="80">
        <v>28.366666666666667</v>
      </c>
      <c r="D442" s="80"/>
      <c r="E442" s="2"/>
      <c r="F442" s="2"/>
      <c r="G442" s="2"/>
      <c r="H442" s="2"/>
      <c r="I442" s="2"/>
      <c r="J442" s="2"/>
      <c r="K442" s="2"/>
      <c r="L442" s="3">
        <f t="shared" si="84"/>
        <v>28.366666666666667</v>
      </c>
      <c r="M442" s="2">
        <f t="shared" si="85"/>
        <v>1.4633333333333312</v>
      </c>
      <c r="N442" s="2">
        <f t="shared" si="86"/>
        <v>86.46666666666667</v>
      </c>
    </row>
    <row r="443" spans="1:14" ht="11.25">
      <c r="A443" s="74">
        <f t="shared" si="77"/>
        <v>35</v>
      </c>
      <c r="B443" s="2" t="s">
        <v>866</v>
      </c>
      <c r="C443" s="238"/>
      <c r="D443" s="238"/>
      <c r="E443" s="238"/>
      <c r="F443" s="238"/>
      <c r="G443" s="238"/>
      <c r="H443" s="238"/>
      <c r="I443" s="238"/>
      <c r="J443" s="238"/>
      <c r="K443" s="2">
        <v>28</v>
      </c>
      <c r="L443" s="3">
        <f t="shared" si="84"/>
        <v>28</v>
      </c>
      <c r="M443" s="2">
        <f t="shared" si="85"/>
        <v>0.36666666666666714</v>
      </c>
      <c r="N443" s="2">
        <f t="shared" si="86"/>
        <v>86.83333333333334</v>
      </c>
    </row>
    <row r="444" spans="1:14" ht="11.25">
      <c r="A444" s="74">
        <f t="shared" si="77"/>
        <v>36</v>
      </c>
      <c r="B444" s="2" t="s">
        <v>725</v>
      </c>
      <c r="C444" s="2"/>
      <c r="D444" s="2"/>
      <c r="E444" s="2"/>
      <c r="F444" s="2"/>
      <c r="G444" s="2">
        <v>26.8</v>
      </c>
      <c r="H444" s="2"/>
      <c r="I444" s="2"/>
      <c r="J444" s="2"/>
      <c r="K444" s="2"/>
      <c r="L444" s="3">
        <f t="shared" si="84"/>
        <v>26.8</v>
      </c>
      <c r="M444" s="2">
        <f t="shared" si="85"/>
        <v>1.1999999999999993</v>
      </c>
      <c r="N444" s="2">
        <f t="shared" si="86"/>
        <v>88.03333333333335</v>
      </c>
    </row>
    <row r="445" spans="1:14" ht="11.25">
      <c r="A445" s="74">
        <f t="shared" si="77"/>
        <v>37</v>
      </c>
      <c r="B445" s="133" t="s">
        <v>378</v>
      </c>
      <c r="C445" s="2"/>
      <c r="D445" s="2"/>
      <c r="E445" s="2">
        <v>26.683333333333334</v>
      </c>
      <c r="F445" s="2"/>
      <c r="G445" s="2"/>
      <c r="H445" s="2"/>
      <c r="I445" s="2"/>
      <c r="J445" s="2"/>
      <c r="K445" s="2"/>
      <c r="L445" s="3">
        <f t="shared" si="84"/>
        <v>26.683333333333334</v>
      </c>
      <c r="M445" s="2">
        <f t="shared" si="85"/>
        <v>0.11666666666666714</v>
      </c>
      <c r="N445" s="2">
        <f t="shared" si="86"/>
        <v>88.15</v>
      </c>
    </row>
    <row r="446" spans="1:14" ht="11.25">
      <c r="A446" s="74">
        <f t="shared" si="77"/>
        <v>38</v>
      </c>
      <c r="B446" s="184" t="s">
        <v>15</v>
      </c>
      <c r="C446" s="2"/>
      <c r="D446" s="2"/>
      <c r="E446" s="2"/>
      <c r="F446" s="2">
        <v>26.300000000000004</v>
      </c>
      <c r="G446" s="2"/>
      <c r="H446" s="2"/>
      <c r="I446" s="2"/>
      <c r="J446" s="2"/>
      <c r="K446" s="2"/>
      <c r="L446" s="3">
        <f t="shared" si="84"/>
        <v>26.300000000000004</v>
      </c>
      <c r="M446" s="2">
        <f t="shared" si="85"/>
        <v>0.3833333333333293</v>
      </c>
      <c r="N446" s="2">
        <f t="shared" si="86"/>
        <v>88.53333333333333</v>
      </c>
    </row>
    <row r="447" spans="1:14" ht="11.25">
      <c r="A447" s="74">
        <f t="shared" si="77"/>
        <v>39</v>
      </c>
      <c r="B447" s="2" t="s">
        <v>950</v>
      </c>
      <c r="C447" s="238"/>
      <c r="D447" s="238"/>
      <c r="E447" s="238"/>
      <c r="F447" s="238"/>
      <c r="G447" s="238"/>
      <c r="H447" s="238"/>
      <c r="I447" s="238"/>
      <c r="J447" s="238"/>
      <c r="K447" s="2">
        <v>26</v>
      </c>
      <c r="L447" s="3">
        <f t="shared" si="84"/>
        <v>26</v>
      </c>
      <c r="M447" s="2">
        <f aca="true" t="shared" si="87" ref="M447:M461">L446-L447</f>
        <v>0.30000000000000426</v>
      </c>
      <c r="N447" s="2">
        <f aca="true" t="shared" si="88" ref="N447:N461">$L$409-L447</f>
        <v>88.83333333333334</v>
      </c>
    </row>
    <row r="448" spans="1:14" ht="11.25">
      <c r="A448" s="74">
        <f t="shared" si="77"/>
        <v>40</v>
      </c>
      <c r="B448" s="2" t="s">
        <v>785</v>
      </c>
      <c r="C448" s="238"/>
      <c r="D448" s="238"/>
      <c r="E448" s="238"/>
      <c r="F448" s="238"/>
      <c r="G448" s="238"/>
      <c r="H448" s="238"/>
      <c r="I448" s="238"/>
      <c r="J448" s="238"/>
      <c r="K448" s="2">
        <v>24</v>
      </c>
      <c r="L448" s="3">
        <f t="shared" si="84"/>
        <v>24</v>
      </c>
      <c r="M448" s="2">
        <f t="shared" si="87"/>
        <v>2</v>
      </c>
      <c r="N448" s="2">
        <f t="shared" si="88"/>
        <v>90.83333333333334</v>
      </c>
    </row>
    <row r="449" spans="1:14" ht="11.25">
      <c r="A449" s="74">
        <f t="shared" si="77"/>
        <v>41</v>
      </c>
      <c r="B449" s="2" t="s">
        <v>951</v>
      </c>
      <c r="C449" s="238"/>
      <c r="D449" s="238"/>
      <c r="E449" s="238"/>
      <c r="F449" s="238"/>
      <c r="G449" s="238"/>
      <c r="H449" s="238"/>
      <c r="I449" s="238"/>
      <c r="J449" s="238"/>
      <c r="K449" s="2">
        <v>22</v>
      </c>
      <c r="L449" s="3">
        <f t="shared" si="84"/>
        <v>22</v>
      </c>
      <c r="M449" s="2">
        <f t="shared" si="87"/>
        <v>2</v>
      </c>
      <c r="N449" s="2">
        <f t="shared" si="88"/>
        <v>92.83333333333334</v>
      </c>
    </row>
    <row r="450" spans="1:14" ht="11.25">
      <c r="A450" s="74">
        <f t="shared" si="77"/>
        <v>42</v>
      </c>
      <c r="B450" s="184" t="s">
        <v>540</v>
      </c>
      <c r="C450" s="2"/>
      <c r="D450" s="2"/>
      <c r="E450" s="2"/>
      <c r="F450" s="2">
        <v>20</v>
      </c>
      <c r="G450" s="2"/>
      <c r="H450" s="2"/>
      <c r="I450" s="2"/>
      <c r="J450" s="2"/>
      <c r="K450" s="2"/>
      <c r="L450" s="3">
        <f t="shared" si="84"/>
        <v>20</v>
      </c>
      <c r="M450" s="2">
        <f t="shared" si="87"/>
        <v>2</v>
      </c>
      <c r="N450" s="2">
        <f t="shared" si="88"/>
        <v>94.83333333333334</v>
      </c>
    </row>
    <row r="451" spans="1:14" ht="11.25">
      <c r="A451" s="74">
        <f t="shared" si="77"/>
        <v>43</v>
      </c>
      <c r="B451" s="133" t="s">
        <v>381</v>
      </c>
      <c r="C451" s="2"/>
      <c r="D451" s="2"/>
      <c r="E451" s="2">
        <v>20</v>
      </c>
      <c r="F451" s="2"/>
      <c r="G451" s="2"/>
      <c r="H451" s="2"/>
      <c r="I451" s="2"/>
      <c r="J451" s="2"/>
      <c r="K451" s="2"/>
      <c r="L451" s="3">
        <f t="shared" si="84"/>
        <v>20</v>
      </c>
      <c r="M451" s="2">
        <f t="shared" si="87"/>
        <v>0</v>
      </c>
      <c r="N451" s="2">
        <f t="shared" si="88"/>
        <v>94.83333333333334</v>
      </c>
    </row>
    <row r="452" spans="1:14" ht="11.25">
      <c r="A452" s="74">
        <f t="shared" si="77"/>
        <v>44</v>
      </c>
      <c r="B452" s="184" t="s">
        <v>542</v>
      </c>
      <c r="C452" s="2"/>
      <c r="D452" s="2"/>
      <c r="E452" s="2"/>
      <c r="F452" s="2">
        <v>20</v>
      </c>
      <c r="G452" s="2"/>
      <c r="H452" s="2"/>
      <c r="I452" s="2"/>
      <c r="J452" s="2"/>
      <c r="K452" s="2"/>
      <c r="L452" s="3">
        <f t="shared" si="84"/>
        <v>20</v>
      </c>
      <c r="M452" s="2">
        <f t="shared" si="87"/>
        <v>0</v>
      </c>
      <c r="N452" s="2">
        <f t="shared" si="88"/>
        <v>94.83333333333334</v>
      </c>
    </row>
    <row r="453" spans="1:14" ht="11.25">
      <c r="A453" s="74">
        <f t="shared" si="77"/>
        <v>45</v>
      </c>
      <c r="B453" s="184" t="s">
        <v>539</v>
      </c>
      <c r="C453" s="2"/>
      <c r="D453" s="2"/>
      <c r="E453" s="2"/>
      <c r="F453" s="2">
        <v>20</v>
      </c>
      <c r="G453" s="2"/>
      <c r="H453" s="2"/>
      <c r="I453" s="2"/>
      <c r="J453" s="2"/>
      <c r="K453" s="2"/>
      <c r="L453" s="3">
        <f t="shared" si="84"/>
        <v>20</v>
      </c>
      <c r="M453" s="2">
        <f t="shared" si="87"/>
        <v>0</v>
      </c>
      <c r="N453" s="2">
        <f t="shared" si="88"/>
        <v>94.83333333333334</v>
      </c>
    </row>
    <row r="454" spans="1:14" ht="11.25">
      <c r="A454" s="74">
        <f t="shared" si="77"/>
        <v>46</v>
      </c>
      <c r="B454" s="184" t="s">
        <v>541</v>
      </c>
      <c r="C454" s="2"/>
      <c r="D454" s="2"/>
      <c r="E454" s="2"/>
      <c r="F454" s="2">
        <v>20</v>
      </c>
      <c r="G454" s="2"/>
      <c r="H454" s="2"/>
      <c r="I454" s="2"/>
      <c r="J454" s="2"/>
      <c r="K454" s="2"/>
      <c r="L454" s="3">
        <f t="shared" si="84"/>
        <v>20</v>
      </c>
      <c r="M454" s="2">
        <f t="shared" si="87"/>
        <v>0</v>
      </c>
      <c r="N454" s="2">
        <f t="shared" si="88"/>
        <v>94.83333333333334</v>
      </c>
    </row>
    <row r="455" spans="1:14" ht="11.25">
      <c r="A455" s="74">
        <f t="shared" si="77"/>
        <v>47</v>
      </c>
      <c r="B455" s="133" t="s">
        <v>379</v>
      </c>
      <c r="C455" s="2"/>
      <c r="D455" s="2"/>
      <c r="E455" s="2">
        <v>20</v>
      </c>
      <c r="F455" s="2"/>
      <c r="G455" s="2"/>
      <c r="H455" s="2"/>
      <c r="I455" s="2"/>
      <c r="J455" s="2"/>
      <c r="K455" s="2"/>
      <c r="L455" s="3">
        <f t="shared" si="84"/>
        <v>20</v>
      </c>
      <c r="M455" s="2">
        <f t="shared" si="87"/>
        <v>0</v>
      </c>
      <c r="N455" s="2">
        <f t="shared" si="88"/>
        <v>94.83333333333334</v>
      </c>
    </row>
    <row r="456" spans="1:14" ht="11.25">
      <c r="A456" s="74">
        <f t="shared" si="77"/>
        <v>48</v>
      </c>
      <c r="B456" s="133" t="s">
        <v>380</v>
      </c>
      <c r="C456" s="2"/>
      <c r="D456" s="2"/>
      <c r="E456" s="2">
        <v>20</v>
      </c>
      <c r="F456" s="2"/>
      <c r="G456" s="2"/>
      <c r="H456" s="2"/>
      <c r="I456" s="2"/>
      <c r="J456" s="2"/>
      <c r="K456" s="2"/>
      <c r="L456" s="3">
        <f t="shared" si="84"/>
        <v>20</v>
      </c>
      <c r="M456" s="2">
        <f t="shared" si="87"/>
        <v>0</v>
      </c>
      <c r="N456" s="2">
        <f t="shared" si="88"/>
        <v>94.83333333333334</v>
      </c>
    </row>
    <row r="457" spans="1:14" ht="11.25">
      <c r="A457" s="74">
        <f t="shared" si="77"/>
        <v>49</v>
      </c>
      <c r="B457" s="2" t="s">
        <v>952</v>
      </c>
      <c r="C457" s="238"/>
      <c r="D457" s="238"/>
      <c r="E457" s="238"/>
      <c r="F457" s="238"/>
      <c r="G457" s="238"/>
      <c r="H457" s="238"/>
      <c r="I457" s="238"/>
      <c r="J457" s="238"/>
      <c r="K457" s="2">
        <v>20</v>
      </c>
      <c r="L457" s="3">
        <f t="shared" si="84"/>
        <v>20</v>
      </c>
      <c r="M457" s="2">
        <f t="shared" si="87"/>
        <v>0</v>
      </c>
      <c r="N457" s="2">
        <f t="shared" si="88"/>
        <v>94.83333333333334</v>
      </c>
    </row>
    <row r="458" spans="1:14" ht="11.25">
      <c r="A458" s="74">
        <f t="shared" si="77"/>
        <v>50</v>
      </c>
      <c r="B458" s="2" t="s">
        <v>64</v>
      </c>
      <c r="C458" s="238"/>
      <c r="D458" s="238"/>
      <c r="E458" s="238"/>
      <c r="F458" s="238"/>
      <c r="G458" s="238"/>
      <c r="H458" s="238"/>
      <c r="I458" s="238"/>
      <c r="J458" s="238"/>
      <c r="K458" s="2">
        <v>18</v>
      </c>
      <c r="L458" s="3">
        <f t="shared" si="84"/>
        <v>18</v>
      </c>
      <c r="M458" s="2">
        <f t="shared" si="87"/>
        <v>2</v>
      </c>
      <c r="N458" s="2">
        <f t="shared" si="88"/>
        <v>96.83333333333334</v>
      </c>
    </row>
    <row r="459" spans="1:14" ht="11.25">
      <c r="A459" s="74">
        <f t="shared" si="77"/>
        <v>51</v>
      </c>
      <c r="B459" s="2" t="s">
        <v>953</v>
      </c>
      <c r="C459" s="238"/>
      <c r="D459" s="238"/>
      <c r="E459" s="238"/>
      <c r="F459" s="238"/>
      <c r="G459" s="238"/>
      <c r="H459" s="238"/>
      <c r="I459" s="238"/>
      <c r="J459" s="238"/>
      <c r="K459" s="2">
        <v>14</v>
      </c>
      <c r="L459" s="3">
        <f t="shared" si="84"/>
        <v>14</v>
      </c>
      <c r="M459" s="2">
        <f t="shared" si="87"/>
        <v>4</v>
      </c>
      <c r="N459" s="2">
        <f t="shared" si="88"/>
        <v>100.83333333333334</v>
      </c>
    </row>
    <row r="460" spans="1:14" ht="11.25">
      <c r="A460" s="74">
        <f t="shared" si="77"/>
        <v>52</v>
      </c>
      <c r="B460" s="2" t="s">
        <v>954</v>
      </c>
      <c r="C460" s="238"/>
      <c r="D460" s="238"/>
      <c r="E460" s="238"/>
      <c r="F460" s="238"/>
      <c r="G460" s="238"/>
      <c r="H460" s="238"/>
      <c r="I460" s="238"/>
      <c r="J460" s="238"/>
      <c r="K460" s="2">
        <v>12</v>
      </c>
      <c r="L460" s="3">
        <f t="shared" si="84"/>
        <v>12</v>
      </c>
      <c r="M460" s="2">
        <f t="shared" si="87"/>
        <v>2</v>
      </c>
      <c r="N460" s="2">
        <f t="shared" si="88"/>
        <v>102.83333333333334</v>
      </c>
    </row>
    <row r="461" spans="1:14" ht="11.25">
      <c r="A461" s="74">
        <f t="shared" si="77"/>
        <v>53</v>
      </c>
      <c r="B461" s="2" t="s">
        <v>503</v>
      </c>
      <c r="C461" s="238"/>
      <c r="D461" s="238"/>
      <c r="E461" s="238"/>
      <c r="F461" s="238"/>
      <c r="G461" s="238"/>
      <c r="H461" s="238"/>
      <c r="I461" s="238"/>
      <c r="J461" s="238"/>
      <c r="K461" s="2">
        <v>10</v>
      </c>
      <c r="L461" s="3">
        <f t="shared" si="84"/>
        <v>10</v>
      </c>
      <c r="M461" s="2">
        <f t="shared" si="87"/>
        <v>2</v>
      </c>
      <c r="N461" s="2">
        <f t="shared" si="88"/>
        <v>104.83333333333334</v>
      </c>
    </row>
  </sheetData>
  <sheetProtection/>
  <mergeCells count="8">
    <mergeCell ref="A1:N1"/>
    <mergeCell ref="A205:L205"/>
    <mergeCell ref="A132:L132"/>
    <mergeCell ref="A230:L230"/>
    <mergeCell ref="A408:N408"/>
    <mergeCell ref="A358:N358"/>
    <mergeCell ref="A40:L40"/>
    <mergeCell ref="A108:L10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O30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5" sqref="M5"/>
    </sheetView>
  </sheetViews>
  <sheetFormatPr defaultColWidth="10.8515625" defaultRowHeight="12.75"/>
  <cols>
    <col min="1" max="1" width="3.421875" style="75" customWidth="1"/>
    <col min="2" max="2" width="30.140625" style="107" bestFit="1" customWidth="1"/>
    <col min="3" max="3" width="20.8515625" style="107" bestFit="1" customWidth="1"/>
    <col min="4" max="4" width="6.421875" style="107" bestFit="1" customWidth="1"/>
    <col min="5" max="7" width="5.140625" style="107" bestFit="1" customWidth="1"/>
    <col min="8" max="8" width="4.8515625" style="107" bestFit="1" customWidth="1"/>
    <col min="9" max="9" width="5.140625" style="107" bestFit="1" customWidth="1"/>
    <col min="10" max="10" width="4.8515625" style="107" bestFit="1" customWidth="1"/>
    <col min="11" max="12" width="4.8515625" style="107" customWidth="1"/>
    <col min="13" max="15" width="7.421875" style="107" bestFit="1" customWidth="1"/>
    <col min="16" max="16384" width="10.8515625" style="107" customWidth="1"/>
  </cols>
  <sheetData>
    <row r="1" spans="1:15" ht="11.25">
      <c r="A1" s="300" t="s">
        <v>42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15" ht="75" customHeight="1">
      <c r="A2" s="76" t="s">
        <v>0</v>
      </c>
      <c r="B2" s="30" t="s">
        <v>1</v>
      </c>
      <c r="C2" s="30" t="s">
        <v>21</v>
      </c>
      <c r="D2" s="178" t="s">
        <v>132</v>
      </c>
      <c r="E2" s="31" t="s">
        <v>435</v>
      </c>
      <c r="F2" s="31" t="s">
        <v>436</v>
      </c>
      <c r="G2" s="183" t="s">
        <v>456</v>
      </c>
      <c r="H2" s="183" t="s">
        <v>726</v>
      </c>
      <c r="I2" s="31" t="s">
        <v>727</v>
      </c>
      <c r="J2" s="31" t="s">
        <v>780</v>
      </c>
      <c r="K2" s="31" t="s">
        <v>802</v>
      </c>
      <c r="L2" s="31" t="s">
        <v>803</v>
      </c>
      <c r="M2" s="32" t="s">
        <v>2</v>
      </c>
      <c r="N2" s="32" t="s">
        <v>34</v>
      </c>
      <c r="O2" s="32" t="s">
        <v>35</v>
      </c>
    </row>
    <row r="3" spans="1:15" ht="11.25">
      <c r="A3" s="74">
        <v>1</v>
      </c>
      <c r="B3" s="184" t="s">
        <v>501</v>
      </c>
      <c r="C3" s="200" t="s">
        <v>85</v>
      </c>
      <c r="D3" s="34">
        <v>240</v>
      </c>
      <c r="E3" s="128">
        <v>226.65</v>
      </c>
      <c r="F3" s="135">
        <v>212.1</v>
      </c>
      <c r="G3" s="135">
        <v>225.85</v>
      </c>
      <c r="H3" s="80">
        <v>202.16666666666666</v>
      </c>
      <c r="I3" s="109">
        <v>240</v>
      </c>
      <c r="J3" s="109">
        <v>240.3</v>
      </c>
      <c r="K3" s="109">
        <v>196.4</v>
      </c>
      <c r="L3" s="109">
        <v>187.8</v>
      </c>
      <c r="M3" s="110">
        <f aca="true" t="shared" si="0" ref="M3:M66">SUM(D3:L3)</f>
        <v>1971.2666666666667</v>
      </c>
      <c r="N3" s="109">
        <f>M3-M3</f>
        <v>0</v>
      </c>
      <c r="O3" s="109">
        <f aca="true" t="shared" si="1" ref="O3:O66">$M$3-M3</f>
        <v>0</v>
      </c>
    </row>
    <row r="4" spans="1:15" ht="11.25">
      <c r="A4" s="74">
        <f aca="true" t="shared" si="2" ref="A4:A35">A3+1</f>
        <v>2</v>
      </c>
      <c r="B4" s="184" t="s">
        <v>480</v>
      </c>
      <c r="C4" s="190" t="s">
        <v>290</v>
      </c>
      <c r="D4" s="135"/>
      <c r="E4" s="128">
        <v>179.61666666666667</v>
      </c>
      <c r="F4" s="135">
        <v>195.56666666666666</v>
      </c>
      <c r="G4" s="135">
        <v>221.31666666666666</v>
      </c>
      <c r="H4" s="2">
        <v>235.0666666666667</v>
      </c>
      <c r="I4" s="135">
        <v>222.6</v>
      </c>
      <c r="J4" s="135"/>
      <c r="K4" s="135">
        <v>215.8</v>
      </c>
      <c r="L4" s="135">
        <v>240.9</v>
      </c>
      <c r="M4" s="110">
        <f t="shared" si="0"/>
        <v>1510.8666666666668</v>
      </c>
      <c r="N4" s="109">
        <f aca="true" t="shared" si="3" ref="N4:N67">M3-M4</f>
        <v>460.39999999999986</v>
      </c>
      <c r="O4" s="109">
        <f t="shared" si="1"/>
        <v>460.39999999999986</v>
      </c>
    </row>
    <row r="5" spans="1:15" ht="11.25">
      <c r="A5" s="74">
        <f t="shared" si="2"/>
        <v>3</v>
      </c>
      <c r="B5" s="184" t="s">
        <v>475</v>
      </c>
      <c r="C5" s="133" t="s">
        <v>552</v>
      </c>
      <c r="D5" s="135"/>
      <c r="E5" s="135"/>
      <c r="F5" s="135"/>
      <c r="G5" s="135">
        <v>80</v>
      </c>
      <c r="H5" s="2">
        <v>280</v>
      </c>
      <c r="I5" s="135">
        <v>240.4</v>
      </c>
      <c r="J5" s="135">
        <v>233.8</v>
      </c>
      <c r="K5" s="135">
        <v>251.7</v>
      </c>
      <c r="L5" s="135">
        <v>280</v>
      </c>
      <c r="M5" s="110">
        <f t="shared" si="0"/>
        <v>1365.9</v>
      </c>
      <c r="N5" s="109">
        <f t="shared" si="3"/>
        <v>144.9666666666667</v>
      </c>
      <c r="O5" s="109">
        <f t="shared" si="1"/>
        <v>605.3666666666666</v>
      </c>
    </row>
    <row r="6" spans="1:15" ht="11.25">
      <c r="A6" s="74">
        <f t="shared" si="2"/>
        <v>4</v>
      </c>
      <c r="B6" s="184" t="s">
        <v>467</v>
      </c>
      <c r="C6" s="185" t="s">
        <v>164</v>
      </c>
      <c r="D6" s="106">
        <v>240.05</v>
      </c>
      <c r="E6" s="135">
        <v>253</v>
      </c>
      <c r="F6" s="135">
        <v>253</v>
      </c>
      <c r="G6" s="135">
        <v>227.09999999999994</v>
      </c>
      <c r="H6" s="109"/>
      <c r="I6" s="135">
        <v>280</v>
      </c>
      <c r="J6" s="135"/>
      <c r="K6" s="135"/>
      <c r="L6" s="135"/>
      <c r="M6" s="110">
        <f t="shared" si="0"/>
        <v>1253.1499999999999</v>
      </c>
      <c r="N6" s="109">
        <f t="shared" si="3"/>
        <v>112.75000000000023</v>
      </c>
      <c r="O6" s="109">
        <f t="shared" si="1"/>
        <v>718.1166666666668</v>
      </c>
    </row>
    <row r="7" spans="1:15" ht="11.25">
      <c r="A7" s="74">
        <f t="shared" si="2"/>
        <v>5</v>
      </c>
      <c r="B7" s="2" t="s">
        <v>631</v>
      </c>
      <c r="C7" s="2" t="s">
        <v>315</v>
      </c>
      <c r="D7" s="2"/>
      <c r="E7" s="128">
        <v>212.28333333333333</v>
      </c>
      <c r="F7" s="135">
        <v>252.58333333333334</v>
      </c>
      <c r="G7" s="135"/>
      <c r="H7" s="2">
        <v>260</v>
      </c>
      <c r="I7" s="135">
        <v>265</v>
      </c>
      <c r="J7" s="135"/>
      <c r="K7" s="135"/>
      <c r="L7" s="135">
        <v>123</v>
      </c>
      <c r="M7" s="110">
        <f t="shared" si="0"/>
        <v>1112.8666666666668</v>
      </c>
      <c r="N7" s="109">
        <f t="shared" si="3"/>
        <v>140.28333333333308</v>
      </c>
      <c r="O7" s="109">
        <f t="shared" si="1"/>
        <v>858.3999999999999</v>
      </c>
    </row>
    <row r="8" spans="1:15" ht="11.25">
      <c r="A8" s="74">
        <f t="shared" si="2"/>
        <v>6</v>
      </c>
      <c r="B8" s="184" t="s">
        <v>477</v>
      </c>
      <c r="C8" s="190" t="s">
        <v>279</v>
      </c>
      <c r="D8" s="135"/>
      <c r="E8" s="128">
        <v>245.85</v>
      </c>
      <c r="F8" s="135">
        <v>245.8</v>
      </c>
      <c r="G8" s="135">
        <v>260</v>
      </c>
      <c r="H8" s="109"/>
      <c r="I8" s="135"/>
      <c r="J8" s="135"/>
      <c r="K8" s="135"/>
      <c r="L8" s="135">
        <v>233.4</v>
      </c>
      <c r="M8" s="110">
        <f t="shared" si="0"/>
        <v>985.05</v>
      </c>
      <c r="N8" s="109">
        <f t="shared" si="3"/>
        <v>127.81666666666683</v>
      </c>
      <c r="O8" s="109">
        <f t="shared" si="1"/>
        <v>986.2166666666667</v>
      </c>
    </row>
    <row r="9" spans="1:15" ht="11.25">
      <c r="A9" s="74">
        <f t="shared" si="2"/>
        <v>7</v>
      </c>
      <c r="B9" s="184" t="s">
        <v>500</v>
      </c>
      <c r="C9" s="133" t="s">
        <v>286</v>
      </c>
      <c r="D9" s="135"/>
      <c r="E9" s="128">
        <v>240</v>
      </c>
      <c r="F9" s="135">
        <v>232.76666666666668</v>
      </c>
      <c r="G9" s="135">
        <v>240</v>
      </c>
      <c r="H9" s="2">
        <v>115.9</v>
      </c>
      <c r="I9" s="135"/>
      <c r="J9" s="135"/>
      <c r="K9" s="135"/>
      <c r="L9" s="135">
        <v>148.5</v>
      </c>
      <c r="M9" s="110">
        <f t="shared" si="0"/>
        <v>977.1666666666666</v>
      </c>
      <c r="N9" s="109">
        <f t="shared" si="3"/>
        <v>7.883333333333326</v>
      </c>
      <c r="O9" s="109">
        <f t="shared" si="1"/>
        <v>994.1</v>
      </c>
    </row>
    <row r="10" spans="1:15" ht="11.25">
      <c r="A10" s="74">
        <f t="shared" si="2"/>
        <v>8</v>
      </c>
      <c r="B10" s="184" t="s">
        <v>482</v>
      </c>
      <c r="C10" s="189" t="s">
        <v>281</v>
      </c>
      <c r="D10" s="135"/>
      <c r="E10" s="128">
        <v>219.68333333333334</v>
      </c>
      <c r="F10" s="135">
        <v>203.20000000000005</v>
      </c>
      <c r="G10" s="135">
        <v>208.73333333333335</v>
      </c>
      <c r="H10" s="135"/>
      <c r="I10" s="135"/>
      <c r="J10" s="135"/>
      <c r="K10" s="135">
        <v>262.7</v>
      </c>
      <c r="L10" s="135"/>
      <c r="M10" s="110">
        <f t="shared" si="0"/>
        <v>894.3166666666668</v>
      </c>
      <c r="N10" s="109">
        <f t="shared" si="3"/>
        <v>82.8499999999998</v>
      </c>
      <c r="O10" s="109">
        <f t="shared" si="1"/>
        <v>1076.9499999999998</v>
      </c>
    </row>
    <row r="11" spans="1:15" ht="11.25">
      <c r="A11" s="74">
        <f t="shared" si="2"/>
        <v>9</v>
      </c>
      <c r="B11" s="2" t="s">
        <v>602</v>
      </c>
      <c r="C11" s="108" t="s">
        <v>41</v>
      </c>
      <c r="D11" s="106">
        <v>282.55</v>
      </c>
      <c r="E11" s="111"/>
      <c r="F11" s="109"/>
      <c r="G11" s="109"/>
      <c r="H11" s="2">
        <v>320</v>
      </c>
      <c r="I11" s="135"/>
      <c r="J11" s="135"/>
      <c r="K11" s="135">
        <v>284</v>
      </c>
      <c r="L11" s="135"/>
      <c r="M11" s="110">
        <f t="shared" si="0"/>
        <v>886.55</v>
      </c>
      <c r="N11" s="109">
        <f t="shared" si="3"/>
        <v>7.766666666666879</v>
      </c>
      <c r="O11" s="109">
        <f t="shared" si="1"/>
        <v>1084.7166666666667</v>
      </c>
    </row>
    <row r="12" spans="1:15" ht="11.25">
      <c r="A12" s="74">
        <f t="shared" si="2"/>
        <v>10</v>
      </c>
      <c r="B12" s="108" t="s">
        <v>178</v>
      </c>
      <c r="C12" s="108" t="s">
        <v>179</v>
      </c>
      <c r="D12" s="34">
        <v>213.05</v>
      </c>
      <c r="E12" s="111"/>
      <c r="F12" s="135">
        <v>226.66666666666666</v>
      </c>
      <c r="G12" s="135">
        <v>215.65</v>
      </c>
      <c r="H12" s="80">
        <v>230.56666666666666</v>
      </c>
      <c r="I12" s="135"/>
      <c r="J12" s="135"/>
      <c r="K12" s="135"/>
      <c r="L12" s="135"/>
      <c r="M12" s="110">
        <f t="shared" si="0"/>
        <v>885.9333333333334</v>
      </c>
      <c r="N12" s="109">
        <f t="shared" si="3"/>
        <v>0.6166666666665606</v>
      </c>
      <c r="O12" s="109">
        <f t="shared" si="1"/>
        <v>1085.3333333333333</v>
      </c>
    </row>
    <row r="13" spans="1:15" ht="11.25">
      <c r="A13" s="74">
        <f t="shared" si="2"/>
        <v>11</v>
      </c>
      <c r="B13" s="184" t="s">
        <v>486</v>
      </c>
      <c r="C13" s="187" t="s">
        <v>561</v>
      </c>
      <c r="D13" s="135"/>
      <c r="E13" s="135"/>
      <c r="F13" s="135"/>
      <c r="G13" s="135">
        <v>159.73333333333338</v>
      </c>
      <c r="H13" s="135"/>
      <c r="I13" s="135">
        <v>234.1</v>
      </c>
      <c r="J13" s="135"/>
      <c r="K13" s="135">
        <v>248.2</v>
      </c>
      <c r="L13" s="135">
        <v>212</v>
      </c>
      <c r="M13" s="110">
        <f t="shared" si="0"/>
        <v>854.0333333333333</v>
      </c>
      <c r="N13" s="109">
        <f t="shared" si="3"/>
        <v>31.90000000000009</v>
      </c>
      <c r="O13" s="109">
        <f t="shared" si="1"/>
        <v>1117.2333333333333</v>
      </c>
    </row>
    <row r="14" spans="1:15" ht="11.25">
      <c r="A14" s="74">
        <f t="shared" si="2"/>
        <v>12</v>
      </c>
      <c r="B14" s="184" t="s">
        <v>460</v>
      </c>
      <c r="C14" s="184" t="s">
        <v>29</v>
      </c>
      <c r="D14" s="106">
        <v>265.1666666666667</v>
      </c>
      <c r="E14" s="128">
        <v>274.5833333333333</v>
      </c>
      <c r="F14" s="135"/>
      <c r="G14" s="135">
        <v>311.5</v>
      </c>
      <c r="H14" s="135"/>
      <c r="I14" s="135"/>
      <c r="J14" s="135"/>
      <c r="K14" s="135"/>
      <c r="L14" s="135"/>
      <c r="M14" s="110">
        <f t="shared" si="0"/>
        <v>851.25</v>
      </c>
      <c r="N14" s="109">
        <f t="shared" si="3"/>
        <v>2.783333333333303</v>
      </c>
      <c r="O14" s="109">
        <f t="shared" si="1"/>
        <v>1120.0166666666667</v>
      </c>
    </row>
    <row r="15" spans="1:15" ht="11.25">
      <c r="A15" s="74">
        <f t="shared" si="2"/>
        <v>13</v>
      </c>
      <c r="B15" s="126" t="s">
        <v>240</v>
      </c>
      <c r="C15" s="126" t="s">
        <v>287</v>
      </c>
      <c r="D15" s="109"/>
      <c r="E15" s="128">
        <v>215.4</v>
      </c>
      <c r="F15" s="135">
        <v>218.90000000000003</v>
      </c>
      <c r="G15" s="135"/>
      <c r="H15" s="2">
        <v>209.21666666666667</v>
      </c>
      <c r="I15" s="135"/>
      <c r="J15" s="135"/>
      <c r="K15" s="135">
        <v>200.9</v>
      </c>
      <c r="L15" s="135"/>
      <c r="M15" s="110">
        <f t="shared" si="0"/>
        <v>844.4166666666667</v>
      </c>
      <c r="N15" s="109">
        <f t="shared" si="3"/>
        <v>6.8333333333332575</v>
      </c>
      <c r="O15" s="109">
        <f t="shared" si="1"/>
        <v>1126.85</v>
      </c>
    </row>
    <row r="16" spans="1:15" ht="11.25">
      <c r="A16" s="74">
        <f t="shared" si="2"/>
        <v>14</v>
      </c>
      <c r="B16" s="184" t="s">
        <v>474</v>
      </c>
      <c r="C16" s="133" t="s">
        <v>551</v>
      </c>
      <c r="D16" s="135"/>
      <c r="E16" s="135"/>
      <c r="F16" s="135"/>
      <c r="G16" s="135">
        <v>80</v>
      </c>
      <c r="H16" s="2">
        <v>261.2</v>
      </c>
      <c r="I16" s="135">
        <v>266.3</v>
      </c>
      <c r="J16" s="135"/>
      <c r="K16" s="135">
        <v>233.8</v>
      </c>
      <c r="L16" s="135"/>
      <c r="M16" s="110">
        <f t="shared" si="0"/>
        <v>841.3</v>
      </c>
      <c r="N16" s="109">
        <f t="shared" si="3"/>
        <v>3.116666666666788</v>
      </c>
      <c r="O16" s="109">
        <f t="shared" si="1"/>
        <v>1129.9666666666667</v>
      </c>
    </row>
    <row r="17" spans="1:15" ht="11.25">
      <c r="A17" s="74">
        <f t="shared" si="2"/>
        <v>15</v>
      </c>
      <c r="B17" s="184" t="s">
        <v>114</v>
      </c>
      <c r="C17" s="186" t="s">
        <v>20</v>
      </c>
      <c r="D17" s="34">
        <v>159.98333333333335</v>
      </c>
      <c r="E17" s="128">
        <v>170.06666666666666</v>
      </c>
      <c r="F17" s="135">
        <v>193.43333333333334</v>
      </c>
      <c r="G17" s="135">
        <v>196.01666666666665</v>
      </c>
      <c r="H17" s="2">
        <v>110.11666666666667</v>
      </c>
      <c r="I17" s="109"/>
      <c r="J17" s="109"/>
      <c r="K17" s="109"/>
      <c r="L17" s="109"/>
      <c r="M17" s="110">
        <f t="shared" si="0"/>
        <v>829.6166666666667</v>
      </c>
      <c r="N17" s="109">
        <f t="shared" si="3"/>
        <v>11.68333333333328</v>
      </c>
      <c r="O17" s="109">
        <f t="shared" si="1"/>
        <v>1141.65</v>
      </c>
    </row>
    <row r="18" spans="1:15" ht="11.25">
      <c r="A18" s="74">
        <f t="shared" si="2"/>
        <v>16</v>
      </c>
      <c r="B18" s="184" t="s">
        <v>504</v>
      </c>
      <c r="C18" s="134" t="s">
        <v>568</v>
      </c>
      <c r="D18" s="135"/>
      <c r="E18" s="128">
        <v>201.38333333333333</v>
      </c>
      <c r="F18" s="135"/>
      <c r="G18" s="135">
        <v>180.3333333333333</v>
      </c>
      <c r="H18" s="2">
        <v>191.75</v>
      </c>
      <c r="I18" s="135"/>
      <c r="J18" s="135"/>
      <c r="K18" s="135"/>
      <c r="L18" s="135">
        <v>210</v>
      </c>
      <c r="M18" s="110">
        <f t="shared" si="0"/>
        <v>783.4666666666666</v>
      </c>
      <c r="N18" s="109">
        <f t="shared" si="3"/>
        <v>46.15000000000009</v>
      </c>
      <c r="O18" s="109">
        <f t="shared" si="1"/>
        <v>1187.8000000000002</v>
      </c>
    </row>
    <row r="19" spans="1:15" ht="11.25">
      <c r="A19" s="74">
        <f t="shared" si="2"/>
        <v>17</v>
      </c>
      <c r="B19" s="2" t="s">
        <v>603</v>
      </c>
      <c r="C19" s="2" t="s">
        <v>272</v>
      </c>
      <c r="D19" s="2"/>
      <c r="E19" s="128">
        <v>219.5</v>
      </c>
      <c r="F19" s="135"/>
      <c r="G19" s="135"/>
      <c r="H19" s="2">
        <v>295.15</v>
      </c>
      <c r="I19" s="135"/>
      <c r="J19" s="135"/>
      <c r="K19" s="135">
        <v>267.1</v>
      </c>
      <c r="L19" s="135"/>
      <c r="M19" s="110">
        <f t="shared" si="0"/>
        <v>781.75</v>
      </c>
      <c r="N19" s="109">
        <f t="shared" si="3"/>
        <v>1.7166666666665833</v>
      </c>
      <c r="O19" s="109">
        <f t="shared" si="1"/>
        <v>1189.5166666666667</v>
      </c>
    </row>
    <row r="20" spans="1:15" ht="12.75" customHeight="1">
      <c r="A20" s="74">
        <f t="shared" si="2"/>
        <v>18</v>
      </c>
      <c r="B20" s="2" t="s">
        <v>680</v>
      </c>
      <c r="C20" s="2" t="s">
        <v>291</v>
      </c>
      <c r="D20" s="106">
        <v>260.1166666666667</v>
      </c>
      <c r="E20" s="128">
        <v>164.93333333333334</v>
      </c>
      <c r="F20" s="135"/>
      <c r="G20" s="135"/>
      <c r="H20" s="2">
        <v>91.29999999999998</v>
      </c>
      <c r="I20" s="135">
        <v>259.3</v>
      </c>
      <c r="J20" s="135"/>
      <c r="K20" s="135"/>
      <c r="L20" s="135"/>
      <c r="M20" s="110">
        <f t="shared" si="0"/>
        <v>775.6500000000001</v>
      </c>
      <c r="N20" s="109">
        <f t="shared" si="3"/>
        <v>6.099999999999909</v>
      </c>
      <c r="O20" s="109">
        <f t="shared" si="1"/>
        <v>1195.6166666666666</v>
      </c>
    </row>
    <row r="21" spans="1:15" ht="11.25">
      <c r="A21" s="74">
        <f t="shared" si="2"/>
        <v>19</v>
      </c>
      <c r="B21" s="184" t="s">
        <v>488</v>
      </c>
      <c r="C21" s="188" t="s">
        <v>559</v>
      </c>
      <c r="D21" s="135"/>
      <c r="E21" s="135"/>
      <c r="F21" s="135"/>
      <c r="G21" s="135">
        <v>144.15</v>
      </c>
      <c r="H21" s="109"/>
      <c r="I21" s="135">
        <v>202.1</v>
      </c>
      <c r="J21" s="135"/>
      <c r="K21" s="135">
        <v>221.6</v>
      </c>
      <c r="L21" s="135">
        <v>192.1</v>
      </c>
      <c r="M21" s="110">
        <f t="shared" si="0"/>
        <v>759.95</v>
      </c>
      <c r="N21" s="109">
        <f t="shared" si="3"/>
        <v>15.700000000000045</v>
      </c>
      <c r="O21" s="109">
        <f t="shared" si="1"/>
        <v>1211.3166666666666</v>
      </c>
    </row>
    <row r="22" spans="1:15" ht="11.25">
      <c r="A22" s="74">
        <f t="shared" si="2"/>
        <v>20</v>
      </c>
      <c r="B22" s="135" t="s">
        <v>74</v>
      </c>
      <c r="C22" s="135" t="s">
        <v>409</v>
      </c>
      <c r="D22" s="135"/>
      <c r="E22" s="135"/>
      <c r="F22" s="135"/>
      <c r="G22" s="135"/>
      <c r="H22" s="135"/>
      <c r="I22" s="135">
        <v>228.7</v>
      </c>
      <c r="J22" s="135">
        <v>260</v>
      </c>
      <c r="K22" s="135">
        <v>260</v>
      </c>
      <c r="L22" s="135"/>
      <c r="M22" s="110">
        <f t="shared" si="0"/>
        <v>748.7</v>
      </c>
      <c r="N22" s="109">
        <f t="shared" si="3"/>
        <v>11.25</v>
      </c>
      <c r="O22" s="109">
        <f t="shared" si="1"/>
        <v>1222.5666666666666</v>
      </c>
    </row>
    <row r="23" spans="1:15" ht="11.25">
      <c r="A23" s="74">
        <f t="shared" si="2"/>
        <v>21</v>
      </c>
      <c r="B23" s="184" t="s">
        <v>478</v>
      </c>
      <c r="C23" s="134" t="s">
        <v>176</v>
      </c>
      <c r="D23" s="34">
        <v>233.55</v>
      </c>
      <c r="E23" s="135"/>
      <c r="F23" s="135">
        <v>260</v>
      </c>
      <c r="G23" s="135">
        <v>253.23333333333332</v>
      </c>
      <c r="H23" s="109"/>
      <c r="I23" s="109"/>
      <c r="J23" s="109"/>
      <c r="K23" s="109"/>
      <c r="L23" s="109"/>
      <c r="M23" s="110">
        <f t="shared" si="0"/>
        <v>746.7833333333333</v>
      </c>
      <c r="N23" s="109">
        <f t="shared" si="3"/>
        <v>1.9166666666667425</v>
      </c>
      <c r="O23" s="109">
        <f t="shared" si="1"/>
        <v>1224.4833333333333</v>
      </c>
    </row>
    <row r="24" spans="1:15" ht="11.25">
      <c r="A24" s="74">
        <f t="shared" si="2"/>
        <v>22</v>
      </c>
      <c r="B24" s="108" t="s">
        <v>165</v>
      </c>
      <c r="C24" s="108" t="s">
        <v>166</v>
      </c>
      <c r="D24" s="106">
        <v>234.83333333333334</v>
      </c>
      <c r="E24" s="128">
        <v>260</v>
      </c>
      <c r="F24" s="109"/>
      <c r="G24" s="109"/>
      <c r="H24" s="109"/>
      <c r="I24" s="135">
        <v>247.4</v>
      </c>
      <c r="J24" s="135"/>
      <c r="K24" s="135"/>
      <c r="L24" s="135"/>
      <c r="M24" s="110">
        <f t="shared" si="0"/>
        <v>742.2333333333333</v>
      </c>
      <c r="N24" s="109">
        <f t="shared" si="3"/>
        <v>4.5499999999999545</v>
      </c>
      <c r="O24" s="109">
        <f t="shared" si="1"/>
        <v>1229.0333333333333</v>
      </c>
    </row>
    <row r="25" spans="1:15" ht="11.25">
      <c r="A25" s="74">
        <f t="shared" si="2"/>
        <v>23</v>
      </c>
      <c r="B25" s="184" t="s">
        <v>79</v>
      </c>
      <c r="C25" s="133" t="s">
        <v>565</v>
      </c>
      <c r="D25" s="106">
        <v>171.75</v>
      </c>
      <c r="E25" s="128">
        <v>157.2</v>
      </c>
      <c r="F25" s="135">
        <v>169.11666666666667</v>
      </c>
      <c r="G25" s="135">
        <v>243.58333333333331</v>
      </c>
      <c r="H25" s="109"/>
      <c r="I25" s="109"/>
      <c r="J25" s="109"/>
      <c r="K25" s="109"/>
      <c r="L25" s="109"/>
      <c r="M25" s="110">
        <f t="shared" si="0"/>
        <v>741.65</v>
      </c>
      <c r="N25" s="109">
        <f t="shared" si="3"/>
        <v>0.5833333333333712</v>
      </c>
      <c r="O25" s="109">
        <f t="shared" si="1"/>
        <v>1229.6166666666668</v>
      </c>
    </row>
    <row r="26" spans="1:15" ht="11.25">
      <c r="A26" s="74">
        <f t="shared" si="2"/>
        <v>24</v>
      </c>
      <c r="B26" s="2" t="s">
        <v>664</v>
      </c>
      <c r="C26" s="2" t="s">
        <v>665</v>
      </c>
      <c r="D26" s="2"/>
      <c r="E26" s="128">
        <v>106.18333333333334</v>
      </c>
      <c r="F26" s="135">
        <v>199.63333333333333</v>
      </c>
      <c r="G26" s="135"/>
      <c r="H26" s="2">
        <v>182.21666666666673</v>
      </c>
      <c r="I26" s="135">
        <v>234.7</v>
      </c>
      <c r="J26" s="135"/>
      <c r="K26" s="135"/>
      <c r="L26" s="135"/>
      <c r="M26" s="110">
        <f t="shared" si="0"/>
        <v>722.7333333333333</v>
      </c>
      <c r="N26" s="109">
        <f t="shared" si="3"/>
        <v>18.91666666666663</v>
      </c>
      <c r="O26" s="109">
        <f t="shared" si="1"/>
        <v>1248.5333333333333</v>
      </c>
    </row>
    <row r="27" spans="1:15" ht="11.25">
      <c r="A27" s="74">
        <f t="shared" si="2"/>
        <v>25</v>
      </c>
      <c r="B27" s="184" t="s">
        <v>510</v>
      </c>
      <c r="C27" s="134" t="s">
        <v>292</v>
      </c>
      <c r="D27" s="135"/>
      <c r="E27" s="128">
        <v>159.08333333333334</v>
      </c>
      <c r="F27" s="136">
        <v>133.08333333333334</v>
      </c>
      <c r="G27" s="135">
        <v>120.05</v>
      </c>
      <c r="H27" s="135"/>
      <c r="I27" s="109">
        <v>94.6</v>
      </c>
      <c r="J27" s="109"/>
      <c r="K27" s="109">
        <v>130.9</v>
      </c>
      <c r="L27" s="109">
        <v>79.8</v>
      </c>
      <c r="M27" s="110">
        <f t="shared" si="0"/>
        <v>717.5166666666667</v>
      </c>
      <c r="N27" s="109">
        <f t="shared" si="3"/>
        <v>5.216666666666697</v>
      </c>
      <c r="O27" s="109">
        <f t="shared" si="1"/>
        <v>1253.75</v>
      </c>
    </row>
    <row r="28" spans="1:15" ht="11.25">
      <c r="A28" s="74">
        <f t="shared" si="2"/>
        <v>26</v>
      </c>
      <c r="B28" s="184" t="s">
        <v>484</v>
      </c>
      <c r="C28" s="133" t="s">
        <v>563</v>
      </c>
      <c r="D28" s="135"/>
      <c r="E28" s="135"/>
      <c r="F28" s="135"/>
      <c r="G28" s="135">
        <v>191.76666666666665</v>
      </c>
      <c r="H28" s="2">
        <v>150.68333333333334</v>
      </c>
      <c r="I28" s="135"/>
      <c r="J28" s="135"/>
      <c r="K28" s="135">
        <v>226.8</v>
      </c>
      <c r="L28" s="135">
        <v>138.5</v>
      </c>
      <c r="M28" s="110">
        <f t="shared" si="0"/>
        <v>707.75</v>
      </c>
      <c r="N28" s="109">
        <f t="shared" si="3"/>
        <v>9.766666666666652</v>
      </c>
      <c r="O28" s="109">
        <f t="shared" si="1"/>
        <v>1263.5166666666667</v>
      </c>
    </row>
    <row r="29" spans="1:15" ht="11.25">
      <c r="A29" s="74">
        <f t="shared" si="2"/>
        <v>27</v>
      </c>
      <c r="B29" s="184" t="s">
        <v>505</v>
      </c>
      <c r="C29" s="133" t="s">
        <v>569</v>
      </c>
      <c r="D29" s="106">
        <v>209.51666666666665</v>
      </c>
      <c r="E29" s="111"/>
      <c r="F29" s="135">
        <v>182.88333333333338</v>
      </c>
      <c r="G29" s="135">
        <v>166.3666666666667</v>
      </c>
      <c r="H29" s="2">
        <v>129.93333333333334</v>
      </c>
      <c r="I29" s="135"/>
      <c r="J29" s="135"/>
      <c r="K29" s="135"/>
      <c r="L29" s="135"/>
      <c r="M29" s="110">
        <f t="shared" si="0"/>
        <v>688.7</v>
      </c>
      <c r="N29" s="109">
        <f t="shared" si="3"/>
        <v>19.049999999999955</v>
      </c>
      <c r="O29" s="109">
        <f t="shared" si="1"/>
        <v>1282.5666666666666</v>
      </c>
    </row>
    <row r="30" spans="1:15" ht="11.25">
      <c r="A30" s="74">
        <f t="shared" si="2"/>
        <v>28</v>
      </c>
      <c r="B30" s="184" t="s">
        <v>479</v>
      </c>
      <c r="C30" s="185" t="s">
        <v>32</v>
      </c>
      <c r="D30" s="106">
        <v>226</v>
      </c>
      <c r="E30" s="111"/>
      <c r="F30" s="135">
        <v>229.53333333333333</v>
      </c>
      <c r="G30" s="135">
        <v>227.25</v>
      </c>
      <c r="H30" s="109"/>
      <c r="I30" s="135"/>
      <c r="J30" s="135"/>
      <c r="K30" s="135"/>
      <c r="L30" s="135"/>
      <c r="M30" s="110">
        <f t="shared" si="0"/>
        <v>682.7833333333333</v>
      </c>
      <c r="N30" s="109">
        <f t="shared" si="3"/>
        <v>5.9166666666667425</v>
      </c>
      <c r="O30" s="109">
        <f t="shared" si="1"/>
        <v>1288.4833333333333</v>
      </c>
    </row>
    <row r="31" spans="1:15" ht="11.25">
      <c r="A31" s="74">
        <f t="shared" si="2"/>
        <v>29</v>
      </c>
      <c r="B31" s="184" t="s">
        <v>461</v>
      </c>
      <c r="C31" s="132" t="s">
        <v>382</v>
      </c>
      <c r="D31" s="135"/>
      <c r="E31" s="135"/>
      <c r="F31" s="135">
        <v>360</v>
      </c>
      <c r="G31" s="109"/>
      <c r="H31" s="135"/>
      <c r="I31" s="135"/>
      <c r="J31" s="135"/>
      <c r="K31" s="135">
        <v>320</v>
      </c>
      <c r="L31" s="135"/>
      <c r="M31" s="110">
        <f t="shared" si="0"/>
        <v>680</v>
      </c>
      <c r="N31" s="109">
        <f t="shared" si="3"/>
        <v>2.783333333333303</v>
      </c>
      <c r="O31" s="109">
        <f t="shared" si="1"/>
        <v>1291.2666666666667</v>
      </c>
    </row>
    <row r="32" spans="1:15" ht="11.25">
      <c r="A32" s="74">
        <f t="shared" si="2"/>
        <v>30</v>
      </c>
      <c r="B32" s="2" t="s">
        <v>604</v>
      </c>
      <c r="C32" s="2" t="s">
        <v>605</v>
      </c>
      <c r="D32" s="2"/>
      <c r="E32" s="128">
        <v>261.53333333333336</v>
      </c>
      <c r="F32" s="135"/>
      <c r="G32" s="135"/>
      <c r="H32" s="2">
        <v>258.3666666666667</v>
      </c>
      <c r="I32" s="135"/>
      <c r="J32" s="135"/>
      <c r="K32" s="135">
        <v>153.8</v>
      </c>
      <c r="L32" s="135"/>
      <c r="M32" s="110">
        <f t="shared" si="0"/>
        <v>673.7</v>
      </c>
      <c r="N32" s="109">
        <f t="shared" si="3"/>
        <v>6.2999999999999545</v>
      </c>
      <c r="O32" s="109">
        <f t="shared" si="1"/>
        <v>1297.5666666666666</v>
      </c>
    </row>
    <row r="33" spans="1:15" ht="11.25">
      <c r="A33" s="74">
        <f t="shared" si="2"/>
        <v>31</v>
      </c>
      <c r="B33" s="184" t="s">
        <v>466</v>
      </c>
      <c r="C33" s="108" t="s">
        <v>154</v>
      </c>
      <c r="D33" s="106">
        <v>128.55</v>
      </c>
      <c r="E33" s="128">
        <v>252.9</v>
      </c>
      <c r="F33" s="135">
        <v>290.90000000000003</v>
      </c>
      <c r="G33" s="135"/>
      <c r="H33" s="109"/>
      <c r="I33" s="135"/>
      <c r="J33" s="135"/>
      <c r="K33" s="135"/>
      <c r="L33" s="135"/>
      <c r="M33" s="110">
        <f t="shared" si="0"/>
        <v>672.3500000000001</v>
      </c>
      <c r="N33" s="109">
        <f t="shared" si="3"/>
        <v>1.349999999999909</v>
      </c>
      <c r="O33" s="109">
        <f t="shared" si="1"/>
        <v>1298.9166666666665</v>
      </c>
    </row>
    <row r="34" spans="1:15" ht="11.25">
      <c r="A34" s="74">
        <f t="shared" si="2"/>
        <v>32</v>
      </c>
      <c r="B34" s="133" t="s">
        <v>344</v>
      </c>
      <c r="C34" s="133" t="s">
        <v>88</v>
      </c>
      <c r="D34" s="135"/>
      <c r="E34" s="135"/>
      <c r="F34" s="135">
        <v>240.73333333333332</v>
      </c>
      <c r="G34" s="109"/>
      <c r="H34" s="109"/>
      <c r="I34" s="109"/>
      <c r="J34" s="109">
        <v>245.6</v>
      </c>
      <c r="K34" s="109">
        <v>185.6</v>
      </c>
      <c r="L34" s="109"/>
      <c r="M34" s="110">
        <f t="shared" si="0"/>
        <v>671.9333333333333</v>
      </c>
      <c r="N34" s="109">
        <f t="shared" si="3"/>
        <v>0.41666666666685614</v>
      </c>
      <c r="O34" s="109">
        <f t="shared" si="1"/>
        <v>1299.3333333333335</v>
      </c>
    </row>
    <row r="35" spans="1:15" ht="11.25">
      <c r="A35" s="74">
        <f t="shared" si="2"/>
        <v>33</v>
      </c>
      <c r="B35" s="126" t="s">
        <v>31</v>
      </c>
      <c r="C35" s="126" t="s">
        <v>295</v>
      </c>
      <c r="D35" s="109"/>
      <c r="E35" s="128">
        <v>139.48333333333335</v>
      </c>
      <c r="F35" s="109"/>
      <c r="G35" s="135">
        <v>96</v>
      </c>
      <c r="H35" s="2">
        <v>98.23333333333333</v>
      </c>
      <c r="I35" s="109">
        <v>136.9</v>
      </c>
      <c r="J35" s="109"/>
      <c r="K35" s="109">
        <v>180.5</v>
      </c>
      <c r="L35" s="109"/>
      <c r="M35" s="110">
        <f t="shared" si="0"/>
        <v>651.1166666666667</v>
      </c>
      <c r="N35" s="109">
        <f t="shared" si="3"/>
        <v>20.816666666666606</v>
      </c>
      <c r="O35" s="109">
        <f t="shared" si="1"/>
        <v>1320.15</v>
      </c>
    </row>
    <row r="36" spans="1:15" ht="11.25">
      <c r="A36" s="74">
        <f aca="true" t="shared" si="4" ref="A36:A67">A35+1</f>
        <v>34</v>
      </c>
      <c r="B36" s="133" t="s">
        <v>367</v>
      </c>
      <c r="C36" s="133" t="s">
        <v>416</v>
      </c>
      <c r="D36" s="135"/>
      <c r="E36" s="135"/>
      <c r="F36" s="135">
        <v>40</v>
      </c>
      <c r="G36" s="135">
        <v>110.41666666666667</v>
      </c>
      <c r="H36" s="2">
        <v>104.83333333333337</v>
      </c>
      <c r="I36" s="135"/>
      <c r="J36" s="135"/>
      <c r="K36" s="135">
        <v>100.7</v>
      </c>
      <c r="L36" s="135">
        <v>260</v>
      </c>
      <c r="M36" s="110">
        <f t="shared" si="0"/>
        <v>615.95</v>
      </c>
      <c r="N36" s="109">
        <f t="shared" si="3"/>
        <v>35.16666666666663</v>
      </c>
      <c r="O36" s="109">
        <f t="shared" si="1"/>
        <v>1355.3166666666666</v>
      </c>
    </row>
    <row r="37" spans="1:15" ht="11.25">
      <c r="A37" s="74">
        <f t="shared" si="4"/>
        <v>35</v>
      </c>
      <c r="B37" s="2" t="s">
        <v>609</v>
      </c>
      <c r="C37" s="2" t="s">
        <v>6</v>
      </c>
      <c r="D37" s="2"/>
      <c r="E37" s="135"/>
      <c r="F37" s="135"/>
      <c r="G37" s="135"/>
      <c r="H37" s="2">
        <v>280</v>
      </c>
      <c r="I37" s="109"/>
      <c r="J37" s="109"/>
      <c r="K37" s="109">
        <v>291.9</v>
      </c>
      <c r="L37" s="109"/>
      <c r="M37" s="110">
        <f t="shared" si="0"/>
        <v>571.9</v>
      </c>
      <c r="N37" s="109">
        <f t="shared" si="3"/>
        <v>44.05000000000007</v>
      </c>
      <c r="O37" s="109">
        <f t="shared" si="1"/>
        <v>1399.3666666666668</v>
      </c>
    </row>
    <row r="38" spans="1:15" ht="11.25">
      <c r="A38" s="74">
        <f t="shared" si="4"/>
        <v>36</v>
      </c>
      <c r="B38" s="126" t="s">
        <v>241</v>
      </c>
      <c r="C38" s="126" t="s">
        <v>288</v>
      </c>
      <c r="D38" s="109"/>
      <c r="E38" s="128">
        <v>208.41666666666666</v>
      </c>
      <c r="F38" s="109"/>
      <c r="G38" s="109"/>
      <c r="H38" s="109"/>
      <c r="I38" s="109">
        <v>203.6</v>
      </c>
      <c r="J38" s="109"/>
      <c r="K38" s="109"/>
      <c r="L38" s="109">
        <v>149.4</v>
      </c>
      <c r="M38" s="110">
        <f t="shared" si="0"/>
        <v>561.4166666666666</v>
      </c>
      <c r="N38" s="109">
        <f t="shared" si="3"/>
        <v>10.483333333333348</v>
      </c>
      <c r="O38" s="109">
        <f t="shared" si="1"/>
        <v>1409.85</v>
      </c>
    </row>
    <row r="39" spans="1:15" ht="11.25">
      <c r="A39" s="74">
        <f t="shared" si="4"/>
        <v>37</v>
      </c>
      <c r="B39" s="184" t="s">
        <v>459</v>
      </c>
      <c r="C39" s="184" t="s">
        <v>147</v>
      </c>
      <c r="D39" s="106">
        <v>235.66666666666666</v>
      </c>
      <c r="E39" s="135"/>
      <c r="F39" s="135"/>
      <c r="G39" s="135">
        <v>320</v>
      </c>
      <c r="H39" s="109"/>
      <c r="I39" s="135"/>
      <c r="J39" s="135"/>
      <c r="K39" s="135"/>
      <c r="L39" s="135"/>
      <c r="M39" s="110">
        <f t="shared" si="0"/>
        <v>555.6666666666666</v>
      </c>
      <c r="N39" s="109">
        <f t="shared" si="3"/>
        <v>5.75</v>
      </c>
      <c r="O39" s="109">
        <f t="shared" si="1"/>
        <v>1415.6</v>
      </c>
    </row>
    <row r="40" spans="1:15" ht="11.25">
      <c r="A40" s="74">
        <f t="shared" si="4"/>
        <v>38</v>
      </c>
      <c r="B40" s="126" t="s">
        <v>222</v>
      </c>
      <c r="C40" s="126" t="s">
        <v>268</v>
      </c>
      <c r="D40" s="109"/>
      <c r="E40" s="128">
        <v>296</v>
      </c>
      <c r="F40" s="109"/>
      <c r="G40" s="109"/>
      <c r="H40" s="135"/>
      <c r="I40" s="135"/>
      <c r="J40" s="135"/>
      <c r="K40" s="135">
        <v>258.7</v>
      </c>
      <c r="L40" s="135"/>
      <c r="M40" s="110">
        <f t="shared" si="0"/>
        <v>554.7</v>
      </c>
      <c r="N40" s="109">
        <f t="shared" si="3"/>
        <v>0.9666666666665833</v>
      </c>
      <c r="O40" s="109">
        <f t="shared" si="1"/>
        <v>1416.5666666666666</v>
      </c>
    </row>
    <row r="41" spans="1:15" ht="11.25">
      <c r="A41" s="74">
        <f t="shared" si="4"/>
        <v>39</v>
      </c>
      <c r="B41" s="133" t="s">
        <v>347</v>
      </c>
      <c r="C41" s="133" t="s">
        <v>396</v>
      </c>
      <c r="D41" s="135"/>
      <c r="E41" s="128">
        <v>171.43333333333334</v>
      </c>
      <c r="F41" s="135">
        <v>175.56666666666666</v>
      </c>
      <c r="G41" s="135"/>
      <c r="H41" s="2">
        <v>189.15</v>
      </c>
      <c r="I41" s="135"/>
      <c r="J41" s="135"/>
      <c r="K41" s="135"/>
      <c r="L41" s="135"/>
      <c r="M41" s="110">
        <f t="shared" si="0"/>
        <v>536.15</v>
      </c>
      <c r="N41" s="109">
        <f t="shared" si="3"/>
        <v>18.550000000000068</v>
      </c>
      <c r="O41" s="109">
        <f t="shared" si="1"/>
        <v>1435.1166666666668</v>
      </c>
    </row>
    <row r="42" spans="1:15" ht="11.25">
      <c r="A42" s="74">
        <f t="shared" si="4"/>
        <v>40</v>
      </c>
      <c r="B42" s="184" t="s">
        <v>507</v>
      </c>
      <c r="C42" s="185" t="s">
        <v>570</v>
      </c>
      <c r="D42" s="135"/>
      <c r="E42" s="135"/>
      <c r="F42" s="135"/>
      <c r="G42" s="135">
        <v>139.31666666666666</v>
      </c>
      <c r="H42" s="135"/>
      <c r="I42" s="135"/>
      <c r="J42" s="135"/>
      <c r="K42" s="135">
        <v>193.4</v>
      </c>
      <c r="L42" s="135">
        <v>203.4</v>
      </c>
      <c r="M42" s="110">
        <f t="shared" si="0"/>
        <v>536.1166666666667</v>
      </c>
      <c r="N42" s="109">
        <f t="shared" si="3"/>
        <v>0.03333333333330302</v>
      </c>
      <c r="O42" s="109">
        <f t="shared" si="1"/>
        <v>1435.15</v>
      </c>
    </row>
    <row r="43" spans="1:15" ht="11.25">
      <c r="A43" s="74">
        <f t="shared" si="4"/>
        <v>41</v>
      </c>
      <c r="B43" s="133" t="s">
        <v>342</v>
      </c>
      <c r="C43" s="133" t="s">
        <v>274</v>
      </c>
      <c r="D43" s="135"/>
      <c r="E43" s="128">
        <v>242.91666666666666</v>
      </c>
      <c r="F43" s="135">
        <v>176.54999999999998</v>
      </c>
      <c r="G43" s="135">
        <v>103.53333333333333</v>
      </c>
      <c r="H43" s="135"/>
      <c r="I43" s="135"/>
      <c r="J43" s="135"/>
      <c r="K43" s="135"/>
      <c r="L43" s="135"/>
      <c r="M43" s="110">
        <f t="shared" si="0"/>
        <v>523</v>
      </c>
      <c r="N43" s="109">
        <f t="shared" si="3"/>
        <v>13.116666666666674</v>
      </c>
      <c r="O43" s="109">
        <f t="shared" si="1"/>
        <v>1448.2666666666667</v>
      </c>
    </row>
    <row r="44" spans="1:15" ht="11.25">
      <c r="A44" s="74">
        <f t="shared" si="4"/>
        <v>42</v>
      </c>
      <c r="B44" s="184" t="s">
        <v>468</v>
      </c>
      <c r="C44" s="184" t="s">
        <v>385</v>
      </c>
      <c r="D44" s="135"/>
      <c r="E44" s="135"/>
      <c r="F44" s="135">
        <v>296</v>
      </c>
      <c r="G44" s="135">
        <v>225.18333333333334</v>
      </c>
      <c r="H44" s="109"/>
      <c r="I44" s="135"/>
      <c r="J44" s="135"/>
      <c r="K44" s="135"/>
      <c r="L44" s="135"/>
      <c r="M44" s="110">
        <f t="shared" si="0"/>
        <v>521.1833333333334</v>
      </c>
      <c r="N44" s="109">
        <f t="shared" si="3"/>
        <v>1.816666666666606</v>
      </c>
      <c r="O44" s="109">
        <f t="shared" si="1"/>
        <v>1450.0833333333333</v>
      </c>
    </row>
    <row r="45" spans="1:15" ht="11.25">
      <c r="A45" s="74">
        <f t="shared" si="4"/>
        <v>43</v>
      </c>
      <c r="B45" s="184" t="s">
        <v>476</v>
      </c>
      <c r="C45" s="133" t="s">
        <v>399</v>
      </c>
      <c r="D45" s="135"/>
      <c r="E45" s="135"/>
      <c r="F45" s="135">
        <v>60</v>
      </c>
      <c r="G45" s="135">
        <v>80</v>
      </c>
      <c r="H45" s="2">
        <v>94.83333333333334</v>
      </c>
      <c r="I45" s="135"/>
      <c r="J45" s="135"/>
      <c r="K45" s="135">
        <v>277.7</v>
      </c>
      <c r="L45" s="135"/>
      <c r="M45" s="110">
        <f t="shared" si="0"/>
        <v>512.5333333333333</v>
      </c>
      <c r="N45" s="109">
        <f t="shared" si="3"/>
        <v>8.650000000000091</v>
      </c>
      <c r="O45" s="109">
        <f t="shared" si="1"/>
        <v>1458.7333333333333</v>
      </c>
    </row>
    <row r="46" spans="1:15" ht="11.25">
      <c r="A46" s="74">
        <f t="shared" si="4"/>
        <v>44</v>
      </c>
      <c r="B46" s="2" t="s">
        <v>622</v>
      </c>
      <c r="C46" s="2" t="s">
        <v>275</v>
      </c>
      <c r="D46" s="2"/>
      <c r="E46" s="128">
        <v>195.78333333333333</v>
      </c>
      <c r="F46" s="135"/>
      <c r="G46" s="135"/>
      <c r="H46" s="2">
        <v>189.88333333333333</v>
      </c>
      <c r="I46" s="135"/>
      <c r="J46" s="135"/>
      <c r="K46" s="135">
        <v>122.3</v>
      </c>
      <c r="L46" s="135"/>
      <c r="M46" s="110">
        <f t="shared" si="0"/>
        <v>507.96666666666664</v>
      </c>
      <c r="N46" s="109">
        <f t="shared" si="3"/>
        <v>4.566666666666663</v>
      </c>
      <c r="O46" s="109">
        <f t="shared" si="1"/>
        <v>1463.3</v>
      </c>
    </row>
    <row r="47" spans="1:15" ht="11.25">
      <c r="A47" s="74">
        <f t="shared" si="4"/>
        <v>45</v>
      </c>
      <c r="B47" s="126" t="s">
        <v>219</v>
      </c>
      <c r="C47" s="126" t="s">
        <v>264</v>
      </c>
      <c r="D47" s="109"/>
      <c r="E47" s="128">
        <v>220.41666666666669</v>
      </c>
      <c r="F47" s="109"/>
      <c r="G47" s="135"/>
      <c r="H47" s="109"/>
      <c r="I47" s="109"/>
      <c r="J47" s="109"/>
      <c r="K47" s="109">
        <v>272.7</v>
      </c>
      <c r="L47" s="109"/>
      <c r="M47" s="110">
        <f t="shared" si="0"/>
        <v>493.1166666666667</v>
      </c>
      <c r="N47" s="109">
        <f t="shared" si="3"/>
        <v>14.849999999999966</v>
      </c>
      <c r="O47" s="109">
        <f t="shared" si="1"/>
        <v>1478.15</v>
      </c>
    </row>
    <row r="48" spans="1:15" ht="11.25">
      <c r="A48" s="74">
        <f t="shared" si="4"/>
        <v>46</v>
      </c>
      <c r="B48" s="135" t="s">
        <v>508</v>
      </c>
      <c r="C48" s="135" t="s">
        <v>811</v>
      </c>
      <c r="D48" s="135"/>
      <c r="E48" s="135"/>
      <c r="F48" s="135"/>
      <c r="G48" s="135"/>
      <c r="H48" s="135"/>
      <c r="I48" s="135"/>
      <c r="J48" s="135"/>
      <c r="K48" s="135">
        <v>280</v>
      </c>
      <c r="L48" s="135">
        <v>208.7</v>
      </c>
      <c r="M48" s="110">
        <f t="shared" si="0"/>
        <v>488.7</v>
      </c>
      <c r="N48" s="109">
        <f t="shared" si="3"/>
        <v>4.416666666666686</v>
      </c>
      <c r="O48" s="109">
        <f t="shared" si="1"/>
        <v>1482.5666666666666</v>
      </c>
    </row>
    <row r="49" spans="1:15" ht="11.25">
      <c r="A49" s="74">
        <f t="shared" si="4"/>
        <v>47</v>
      </c>
      <c r="B49" s="184" t="s">
        <v>485</v>
      </c>
      <c r="C49" s="133" t="s">
        <v>562</v>
      </c>
      <c r="D49" s="135"/>
      <c r="E49" s="135"/>
      <c r="F49" s="135"/>
      <c r="G49" s="135">
        <v>170.63333333333333</v>
      </c>
      <c r="H49" s="135"/>
      <c r="I49" s="135">
        <v>228.8</v>
      </c>
      <c r="J49" s="135"/>
      <c r="K49" s="135">
        <v>88.6</v>
      </c>
      <c r="L49" s="135"/>
      <c r="M49" s="110">
        <f t="shared" si="0"/>
        <v>488.0333333333333</v>
      </c>
      <c r="N49" s="109">
        <f t="shared" si="3"/>
        <v>0.6666666666666856</v>
      </c>
      <c r="O49" s="109">
        <f t="shared" si="1"/>
        <v>1483.2333333333333</v>
      </c>
    </row>
    <row r="50" spans="1:15" ht="11.25">
      <c r="A50" s="74">
        <f t="shared" si="4"/>
        <v>48</v>
      </c>
      <c r="B50" s="2" t="s">
        <v>611</v>
      </c>
      <c r="C50" s="2" t="s">
        <v>612</v>
      </c>
      <c r="D50" s="2"/>
      <c r="E50" s="135"/>
      <c r="F50" s="135"/>
      <c r="G50" s="135"/>
      <c r="H50" s="2">
        <v>267.46666666666664</v>
      </c>
      <c r="I50" s="135"/>
      <c r="J50" s="135"/>
      <c r="K50" s="135">
        <v>214.3</v>
      </c>
      <c r="L50" s="135"/>
      <c r="M50" s="110">
        <f t="shared" si="0"/>
        <v>481.76666666666665</v>
      </c>
      <c r="N50" s="109">
        <f t="shared" si="3"/>
        <v>6.2666666666666515</v>
      </c>
      <c r="O50" s="109">
        <f t="shared" si="1"/>
        <v>1489.5</v>
      </c>
    </row>
    <row r="51" spans="1:15" ht="11.25">
      <c r="A51" s="74">
        <f t="shared" si="4"/>
        <v>49</v>
      </c>
      <c r="B51" s="133" t="s">
        <v>336</v>
      </c>
      <c r="C51" s="133" t="s">
        <v>438</v>
      </c>
      <c r="D51" s="135"/>
      <c r="E51" s="135"/>
      <c r="F51" s="135">
        <v>268.8833333333333</v>
      </c>
      <c r="G51" s="135"/>
      <c r="H51" s="135"/>
      <c r="I51" s="135"/>
      <c r="J51" s="135">
        <v>212</v>
      </c>
      <c r="K51" s="135"/>
      <c r="L51" s="135"/>
      <c r="M51" s="110">
        <f t="shared" si="0"/>
        <v>480.8833333333333</v>
      </c>
      <c r="N51" s="109">
        <f t="shared" si="3"/>
        <v>0.8833333333333258</v>
      </c>
      <c r="O51" s="109">
        <f t="shared" si="1"/>
        <v>1490.3833333333332</v>
      </c>
    </row>
    <row r="52" spans="1:15" ht="11.25">
      <c r="A52" s="74">
        <f t="shared" si="4"/>
        <v>50</v>
      </c>
      <c r="B52" s="133" t="s">
        <v>79</v>
      </c>
      <c r="C52" s="133" t="s">
        <v>289</v>
      </c>
      <c r="D52" s="135"/>
      <c r="E52" s="128">
        <v>192.5</v>
      </c>
      <c r="F52" s="135">
        <v>277</v>
      </c>
      <c r="G52" s="109"/>
      <c r="H52" s="109"/>
      <c r="I52" s="135"/>
      <c r="J52" s="135"/>
      <c r="K52" s="135"/>
      <c r="L52" s="135"/>
      <c r="M52" s="110">
        <f t="shared" si="0"/>
        <v>469.5</v>
      </c>
      <c r="N52" s="109">
        <f t="shared" si="3"/>
        <v>11.383333333333326</v>
      </c>
      <c r="O52" s="109">
        <f t="shared" si="1"/>
        <v>1501.7666666666667</v>
      </c>
    </row>
    <row r="53" spans="1:15" ht="11.25">
      <c r="A53" s="74">
        <f t="shared" si="4"/>
        <v>51</v>
      </c>
      <c r="B53" s="135" t="s">
        <v>380</v>
      </c>
      <c r="C53" s="135" t="s">
        <v>635</v>
      </c>
      <c r="D53" s="135"/>
      <c r="E53" s="135"/>
      <c r="F53" s="135"/>
      <c r="G53" s="135"/>
      <c r="H53" s="135"/>
      <c r="I53" s="135"/>
      <c r="J53" s="135"/>
      <c r="K53" s="135">
        <v>222.5</v>
      </c>
      <c r="L53" s="135">
        <v>240</v>
      </c>
      <c r="M53" s="110">
        <f t="shared" si="0"/>
        <v>462.5</v>
      </c>
      <c r="N53" s="109">
        <f t="shared" si="3"/>
        <v>7</v>
      </c>
      <c r="O53" s="109">
        <f t="shared" si="1"/>
        <v>1508.7666666666667</v>
      </c>
    </row>
    <row r="54" spans="1:15" ht="11.25">
      <c r="A54" s="74">
        <f t="shared" si="4"/>
        <v>52</v>
      </c>
      <c r="B54" s="108" t="s">
        <v>37</v>
      </c>
      <c r="C54" s="108" t="s">
        <v>134</v>
      </c>
      <c r="D54" s="106">
        <v>214.5</v>
      </c>
      <c r="E54" s="111"/>
      <c r="F54" s="109"/>
      <c r="G54" s="109"/>
      <c r="H54" s="109"/>
      <c r="I54" s="135"/>
      <c r="J54" s="135"/>
      <c r="K54" s="135">
        <v>233.1</v>
      </c>
      <c r="L54" s="135"/>
      <c r="M54" s="110">
        <f t="shared" si="0"/>
        <v>447.6</v>
      </c>
      <c r="N54" s="109">
        <f t="shared" si="3"/>
        <v>14.899999999999977</v>
      </c>
      <c r="O54" s="109">
        <f t="shared" si="1"/>
        <v>1523.6666666666665</v>
      </c>
    </row>
    <row r="55" spans="1:15" ht="11.25">
      <c r="A55" s="74">
        <f t="shared" si="4"/>
        <v>53</v>
      </c>
      <c r="B55" s="184" t="s">
        <v>473</v>
      </c>
      <c r="C55" s="133" t="s">
        <v>550</v>
      </c>
      <c r="D55" s="135"/>
      <c r="E55" s="135"/>
      <c r="F55" s="135"/>
      <c r="G55" s="135">
        <v>108.90000000000002</v>
      </c>
      <c r="H55" s="2">
        <v>146.73333333333335</v>
      </c>
      <c r="I55" s="135">
        <v>182.1</v>
      </c>
      <c r="J55" s="135"/>
      <c r="K55" s="135"/>
      <c r="L55" s="135"/>
      <c r="M55" s="110">
        <f t="shared" si="0"/>
        <v>437.73333333333335</v>
      </c>
      <c r="N55" s="109">
        <f t="shared" si="3"/>
        <v>9.866666666666674</v>
      </c>
      <c r="O55" s="109">
        <f t="shared" si="1"/>
        <v>1533.5333333333333</v>
      </c>
    </row>
    <row r="56" spans="1:15" ht="11.25">
      <c r="A56" s="74">
        <f t="shared" si="4"/>
        <v>54</v>
      </c>
      <c r="B56" s="126" t="s">
        <v>533</v>
      </c>
      <c r="C56" s="126" t="s">
        <v>298</v>
      </c>
      <c r="D56" s="109"/>
      <c r="E56" s="128">
        <v>111.45</v>
      </c>
      <c r="F56" s="109"/>
      <c r="G56" s="109">
        <v>82.4</v>
      </c>
      <c r="H56" s="109"/>
      <c r="I56" s="109">
        <v>167.2</v>
      </c>
      <c r="J56" s="109"/>
      <c r="K56" s="109">
        <v>75.8</v>
      </c>
      <c r="L56" s="109"/>
      <c r="M56" s="110">
        <f t="shared" si="0"/>
        <v>436.85</v>
      </c>
      <c r="N56" s="109">
        <f t="shared" si="3"/>
        <v>0.8833333333333258</v>
      </c>
      <c r="O56" s="109">
        <f t="shared" si="1"/>
        <v>1534.4166666666665</v>
      </c>
    </row>
    <row r="57" spans="1:15" ht="11.25">
      <c r="A57" s="74">
        <f t="shared" si="4"/>
        <v>55</v>
      </c>
      <c r="B57" s="184" t="s">
        <v>481</v>
      </c>
      <c r="C57" s="185" t="s">
        <v>564</v>
      </c>
      <c r="D57" s="135"/>
      <c r="E57" s="135"/>
      <c r="F57" s="135">
        <v>220.31666666666666</v>
      </c>
      <c r="G57" s="135">
        <v>214.31666666666666</v>
      </c>
      <c r="H57" s="135"/>
      <c r="I57" s="135"/>
      <c r="J57" s="135"/>
      <c r="K57" s="135"/>
      <c r="L57" s="135"/>
      <c r="M57" s="110">
        <f t="shared" si="0"/>
        <v>434.6333333333333</v>
      </c>
      <c r="N57" s="109">
        <f t="shared" si="3"/>
        <v>2.216666666666697</v>
      </c>
      <c r="O57" s="109">
        <f t="shared" si="1"/>
        <v>1536.6333333333332</v>
      </c>
    </row>
    <row r="58" spans="1:15" ht="11.25">
      <c r="A58" s="74">
        <f t="shared" si="4"/>
        <v>56</v>
      </c>
      <c r="B58" s="184" t="s">
        <v>547</v>
      </c>
      <c r="C58" s="184" t="s">
        <v>82</v>
      </c>
      <c r="D58" s="106">
        <v>228.65</v>
      </c>
      <c r="E58" s="135"/>
      <c r="F58" s="135"/>
      <c r="G58" s="135">
        <v>204.55</v>
      </c>
      <c r="H58" s="109"/>
      <c r="I58" s="135"/>
      <c r="J58" s="135"/>
      <c r="K58" s="135"/>
      <c r="L58" s="135"/>
      <c r="M58" s="110">
        <f t="shared" si="0"/>
        <v>433.20000000000005</v>
      </c>
      <c r="N58" s="109">
        <f t="shared" si="3"/>
        <v>1.4333333333332803</v>
      </c>
      <c r="O58" s="109">
        <f t="shared" si="1"/>
        <v>1538.0666666666666</v>
      </c>
    </row>
    <row r="59" spans="1:15" ht="11.25">
      <c r="A59" s="74">
        <f t="shared" si="4"/>
        <v>57</v>
      </c>
      <c r="B59" s="135" t="s">
        <v>221</v>
      </c>
      <c r="C59" s="135" t="s">
        <v>659</v>
      </c>
      <c r="D59" s="135"/>
      <c r="E59" s="135"/>
      <c r="F59" s="135"/>
      <c r="G59" s="135"/>
      <c r="H59" s="135"/>
      <c r="I59" s="135">
        <v>223.6</v>
      </c>
      <c r="J59" s="135"/>
      <c r="K59" s="135">
        <v>204.2</v>
      </c>
      <c r="L59" s="135"/>
      <c r="M59" s="110">
        <f t="shared" si="0"/>
        <v>427.79999999999995</v>
      </c>
      <c r="N59" s="109">
        <f t="shared" si="3"/>
        <v>5.400000000000091</v>
      </c>
      <c r="O59" s="109">
        <f t="shared" si="1"/>
        <v>1543.4666666666667</v>
      </c>
    </row>
    <row r="60" spans="1:15" ht="11.25">
      <c r="A60" s="74">
        <f t="shared" si="4"/>
        <v>58</v>
      </c>
      <c r="B60" s="135" t="s">
        <v>468</v>
      </c>
      <c r="C60" s="135" t="s">
        <v>731</v>
      </c>
      <c r="D60" s="135"/>
      <c r="E60" s="135"/>
      <c r="F60" s="135"/>
      <c r="G60" s="135"/>
      <c r="H60" s="135"/>
      <c r="I60" s="135">
        <v>131.9</v>
      </c>
      <c r="J60" s="135"/>
      <c r="K60" s="135">
        <v>290</v>
      </c>
      <c r="L60" s="135"/>
      <c r="M60" s="110">
        <f t="shared" si="0"/>
        <v>421.9</v>
      </c>
      <c r="N60" s="109">
        <f t="shared" si="3"/>
        <v>5.899999999999977</v>
      </c>
      <c r="O60" s="109">
        <f t="shared" si="1"/>
        <v>1549.3666666666668</v>
      </c>
    </row>
    <row r="61" spans="1:15" ht="11.25">
      <c r="A61" s="74">
        <f t="shared" si="4"/>
        <v>59</v>
      </c>
      <c r="B61" s="184" t="s">
        <v>518</v>
      </c>
      <c r="C61" s="133" t="s">
        <v>577</v>
      </c>
      <c r="D61" s="135"/>
      <c r="E61" s="135"/>
      <c r="F61" s="135"/>
      <c r="G61" s="135">
        <v>41.533333333333346</v>
      </c>
      <c r="H61" s="2">
        <v>70</v>
      </c>
      <c r="I61" s="135">
        <v>145.3</v>
      </c>
      <c r="J61" s="135"/>
      <c r="K61" s="135"/>
      <c r="L61" s="135">
        <v>155.3</v>
      </c>
      <c r="M61" s="110">
        <f t="shared" si="0"/>
        <v>412.1333333333334</v>
      </c>
      <c r="N61" s="109">
        <f t="shared" si="3"/>
        <v>9.766666666666595</v>
      </c>
      <c r="O61" s="109">
        <f t="shared" si="1"/>
        <v>1559.1333333333332</v>
      </c>
    </row>
    <row r="62" spans="1:15" ht="11.25">
      <c r="A62" s="74">
        <f t="shared" si="4"/>
        <v>60</v>
      </c>
      <c r="B62" s="135" t="s">
        <v>692</v>
      </c>
      <c r="C62" s="135" t="s">
        <v>848</v>
      </c>
      <c r="D62" s="135"/>
      <c r="E62" s="135"/>
      <c r="F62" s="135"/>
      <c r="G62" s="135"/>
      <c r="H62" s="135"/>
      <c r="I62" s="135"/>
      <c r="J62" s="135"/>
      <c r="K62" s="135">
        <v>183.3</v>
      </c>
      <c r="L62" s="135">
        <v>227.5</v>
      </c>
      <c r="M62" s="110">
        <f t="shared" si="0"/>
        <v>410.8</v>
      </c>
      <c r="N62" s="109">
        <f t="shared" si="3"/>
        <v>1.3333333333333712</v>
      </c>
      <c r="O62" s="109">
        <f t="shared" si="1"/>
        <v>1560.4666666666667</v>
      </c>
    </row>
    <row r="63" spans="1:15" ht="11.25">
      <c r="A63" s="74">
        <f t="shared" si="4"/>
        <v>61</v>
      </c>
      <c r="B63" s="133" t="s">
        <v>340</v>
      </c>
      <c r="C63" s="133" t="s">
        <v>389</v>
      </c>
      <c r="D63" s="135"/>
      <c r="E63" s="135"/>
      <c r="F63" s="135">
        <v>209.21666666666667</v>
      </c>
      <c r="G63" s="109"/>
      <c r="H63" s="135"/>
      <c r="I63" s="135"/>
      <c r="J63" s="135">
        <v>189.3</v>
      </c>
      <c r="K63" s="135"/>
      <c r="L63" s="135"/>
      <c r="M63" s="110">
        <f t="shared" si="0"/>
        <v>398.51666666666665</v>
      </c>
      <c r="N63" s="109">
        <f t="shared" si="3"/>
        <v>12.28333333333336</v>
      </c>
      <c r="O63" s="109">
        <f t="shared" si="1"/>
        <v>1572.75</v>
      </c>
    </row>
    <row r="64" spans="1:15" ht="11.25">
      <c r="A64" s="74">
        <f t="shared" si="4"/>
        <v>62</v>
      </c>
      <c r="B64" s="135" t="s">
        <v>662</v>
      </c>
      <c r="C64" s="135" t="s">
        <v>273</v>
      </c>
      <c r="D64" s="135"/>
      <c r="E64" s="135"/>
      <c r="F64" s="135"/>
      <c r="G64" s="135"/>
      <c r="H64" s="135"/>
      <c r="I64" s="135"/>
      <c r="J64" s="135"/>
      <c r="K64" s="135">
        <v>215.6</v>
      </c>
      <c r="L64" s="135">
        <v>178.1</v>
      </c>
      <c r="M64" s="110">
        <f t="shared" si="0"/>
        <v>393.7</v>
      </c>
      <c r="N64" s="109">
        <f t="shared" si="3"/>
        <v>4.816666666666663</v>
      </c>
      <c r="O64" s="109">
        <f t="shared" si="1"/>
        <v>1577.5666666666666</v>
      </c>
    </row>
    <row r="65" spans="1:15" ht="11.25">
      <c r="A65" s="74">
        <f t="shared" si="4"/>
        <v>63</v>
      </c>
      <c r="B65" s="222" t="s">
        <v>662</v>
      </c>
      <c r="C65" s="80" t="s">
        <v>663</v>
      </c>
      <c r="D65" s="80"/>
      <c r="E65" s="135"/>
      <c r="F65" s="135"/>
      <c r="G65" s="135"/>
      <c r="H65" s="80">
        <v>196.88333333333333</v>
      </c>
      <c r="I65" s="135">
        <v>195.9</v>
      </c>
      <c r="J65" s="135"/>
      <c r="K65" s="135"/>
      <c r="L65" s="135"/>
      <c r="M65" s="110">
        <f t="shared" si="0"/>
        <v>392.7833333333333</v>
      </c>
      <c r="N65" s="109">
        <f t="shared" si="3"/>
        <v>0.9166666666666856</v>
      </c>
      <c r="O65" s="109">
        <f t="shared" si="1"/>
        <v>1578.4833333333333</v>
      </c>
    </row>
    <row r="66" spans="1:15" ht="11.25">
      <c r="A66" s="74">
        <f t="shared" si="4"/>
        <v>64</v>
      </c>
      <c r="B66" s="108" t="s">
        <v>151</v>
      </c>
      <c r="C66" s="108" t="s">
        <v>152</v>
      </c>
      <c r="D66" s="106">
        <v>150.7</v>
      </c>
      <c r="E66" s="111"/>
      <c r="F66" s="109"/>
      <c r="G66" s="135"/>
      <c r="H66" s="135"/>
      <c r="I66" s="109"/>
      <c r="J66" s="109">
        <v>232.3</v>
      </c>
      <c r="K66" s="109"/>
      <c r="L66" s="109"/>
      <c r="M66" s="110">
        <f t="shared" si="0"/>
        <v>383</v>
      </c>
      <c r="N66" s="109">
        <f t="shared" si="3"/>
        <v>9.783333333333303</v>
      </c>
      <c r="O66" s="109">
        <f t="shared" si="1"/>
        <v>1588.2666666666667</v>
      </c>
    </row>
    <row r="67" spans="1:15" ht="11.25">
      <c r="A67" s="74">
        <f t="shared" si="4"/>
        <v>65</v>
      </c>
      <c r="B67" s="133" t="s">
        <v>361</v>
      </c>
      <c r="C67" s="133" t="s">
        <v>410</v>
      </c>
      <c r="D67" s="135"/>
      <c r="E67" s="128">
        <v>91.13333333333333</v>
      </c>
      <c r="F67" s="136">
        <v>90.5</v>
      </c>
      <c r="G67" s="109"/>
      <c r="H67" s="135"/>
      <c r="I67" s="135">
        <v>185.6</v>
      </c>
      <c r="J67" s="135"/>
      <c r="K67" s="135"/>
      <c r="L67" s="135"/>
      <c r="M67" s="110">
        <f aca="true" t="shared" si="5" ref="M67:M130">SUM(D67:L67)</f>
        <v>367.23333333333335</v>
      </c>
      <c r="N67" s="109">
        <f t="shared" si="3"/>
        <v>15.766666666666652</v>
      </c>
      <c r="O67" s="109">
        <f aca="true" t="shared" si="6" ref="O67:O130">$M$3-M67</f>
        <v>1604.0333333333333</v>
      </c>
    </row>
    <row r="68" spans="1:15" ht="11.25">
      <c r="A68" s="74">
        <f aca="true" t="shared" si="7" ref="A68:A99">A67+1</f>
        <v>66</v>
      </c>
      <c r="B68" s="135" t="s">
        <v>100</v>
      </c>
      <c r="C68" s="135" t="s">
        <v>853</v>
      </c>
      <c r="D68" s="135"/>
      <c r="E68" s="135"/>
      <c r="F68" s="135"/>
      <c r="G68" s="135"/>
      <c r="H68" s="135"/>
      <c r="I68" s="135"/>
      <c r="J68" s="135"/>
      <c r="K68" s="135">
        <v>160.7</v>
      </c>
      <c r="L68" s="135">
        <v>204.9</v>
      </c>
      <c r="M68" s="110">
        <f t="shared" si="5"/>
        <v>365.6</v>
      </c>
      <c r="N68" s="109">
        <f aca="true" t="shared" si="8" ref="N68:N131">M67-M68</f>
        <v>1.6333333333333258</v>
      </c>
      <c r="O68" s="109">
        <f t="shared" si="6"/>
        <v>1605.6666666666665</v>
      </c>
    </row>
    <row r="69" spans="1:15" ht="11.25">
      <c r="A69" s="74">
        <f t="shared" si="7"/>
        <v>67</v>
      </c>
      <c r="B69" s="108" t="s">
        <v>133</v>
      </c>
      <c r="C69" s="108" t="s">
        <v>3</v>
      </c>
      <c r="D69" s="106">
        <v>360</v>
      </c>
      <c r="E69" s="111"/>
      <c r="F69" s="109"/>
      <c r="G69" s="135"/>
      <c r="H69" s="135"/>
      <c r="I69" s="135"/>
      <c r="J69" s="135"/>
      <c r="K69" s="135"/>
      <c r="L69" s="135"/>
      <c r="M69" s="110">
        <f t="shared" si="5"/>
        <v>360</v>
      </c>
      <c r="N69" s="109">
        <f t="shared" si="8"/>
        <v>5.600000000000023</v>
      </c>
      <c r="O69" s="109">
        <f t="shared" si="6"/>
        <v>1611.2666666666667</v>
      </c>
    </row>
    <row r="70" spans="1:15" ht="11.25">
      <c r="A70" s="74">
        <f t="shared" si="7"/>
        <v>68</v>
      </c>
      <c r="B70" s="126" t="s">
        <v>216</v>
      </c>
      <c r="C70" s="126" t="s">
        <v>260</v>
      </c>
      <c r="D70" s="109"/>
      <c r="E70" s="128">
        <v>360</v>
      </c>
      <c r="F70" s="109"/>
      <c r="G70" s="135"/>
      <c r="H70" s="109"/>
      <c r="I70" s="109"/>
      <c r="J70" s="109"/>
      <c r="K70" s="109"/>
      <c r="L70" s="109"/>
      <c r="M70" s="110">
        <f t="shared" si="5"/>
        <v>360</v>
      </c>
      <c r="N70" s="109">
        <f t="shared" si="8"/>
        <v>0</v>
      </c>
      <c r="O70" s="109">
        <f t="shared" si="6"/>
        <v>1611.2666666666667</v>
      </c>
    </row>
    <row r="71" spans="1:15" ht="11.25">
      <c r="A71" s="74">
        <f t="shared" si="7"/>
        <v>69</v>
      </c>
      <c r="B71" s="108" t="s">
        <v>185</v>
      </c>
      <c r="C71" s="108" t="s">
        <v>27</v>
      </c>
      <c r="D71" s="34">
        <v>167.4</v>
      </c>
      <c r="E71" s="111"/>
      <c r="F71" s="109"/>
      <c r="G71" s="135"/>
      <c r="H71" s="109"/>
      <c r="I71" s="135"/>
      <c r="J71" s="135"/>
      <c r="K71" s="135">
        <v>189.7</v>
      </c>
      <c r="L71" s="135"/>
      <c r="M71" s="110">
        <f t="shared" si="5"/>
        <v>357.1</v>
      </c>
      <c r="N71" s="109">
        <f t="shared" si="8"/>
        <v>2.8999999999999773</v>
      </c>
      <c r="O71" s="109">
        <f t="shared" si="6"/>
        <v>1614.1666666666665</v>
      </c>
    </row>
    <row r="72" spans="1:15" ht="11.25">
      <c r="A72" s="74">
        <f t="shared" si="7"/>
        <v>70</v>
      </c>
      <c r="B72" s="184" t="s">
        <v>494</v>
      </c>
      <c r="C72" s="186" t="s">
        <v>555</v>
      </c>
      <c r="D72" s="135"/>
      <c r="E72" s="135"/>
      <c r="F72" s="135">
        <v>147.84999999999997</v>
      </c>
      <c r="G72" s="135">
        <v>87.01666666666665</v>
      </c>
      <c r="H72" s="135"/>
      <c r="I72" s="135">
        <v>102.5</v>
      </c>
      <c r="J72" s="135"/>
      <c r="K72" s="135"/>
      <c r="L72" s="135"/>
      <c r="M72" s="110">
        <f t="shared" si="5"/>
        <v>337.3666666666666</v>
      </c>
      <c r="N72" s="109">
        <f t="shared" si="8"/>
        <v>19.733333333333405</v>
      </c>
      <c r="O72" s="109">
        <f t="shared" si="6"/>
        <v>1633.9</v>
      </c>
    </row>
    <row r="73" spans="1:15" ht="11.25">
      <c r="A73" s="74">
        <f t="shared" si="7"/>
        <v>71</v>
      </c>
      <c r="B73" s="126" t="s">
        <v>217</v>
      </c>
      <c r="C73" s="126" t="s">
        <v>261</v>
      </c>
      <c r="D73" s="109"/>
      <c r="E73" s="128">
        <v>336.31666666666666</v>
      </c>
      <c r="F73" s="109"/>
      <c r="G73" s="109"/>
      <c r="H73" s="135"/>
      <c r="I73" s="109"/>
      <c r="J73" s="109"/>
      <c r="K73" s="109"/>
      <c r="L73" s="109"/>
      <c r="M73" s="110">
        <f t="shared" si="5"/>
        <v>336.31666666666666</v>
      </c>
      <c r="N73" s="109">
        <f t="shared" si="8"/>
        <v>1.0499999999999545</v>
      </c>
      <c r="O73" s="109">
        <f t="shared" si="6"/>
        <v>1634.95</v>
      </c>
    </row>
    <row r="74" spans="1:15" ht="11.25">
      <c r="A74" s="74">
        <f t="shared" si="7"/>
        <v>72</v>
      </c>
      <c r="B74" s="133" t="s">
        <v>353</v>
      </c>
      <c r="C74" s="133" t="s">
        <v>402</v>
      </c>
      <c r="D74" s="135"/>
      <c r="E74" s="135"/>
      <c r="F74" s="135">
        <v>174.16666666666666</v>
      </c>
      <c r="G74" s="135"/>
      <c r="H74" s="135"/>
      <c r="I74" s="109">
        <v>158.3</v>
      </c>
      <c r="J74" s="109"/>
      <c r="K74" s="109"/>
      <c r="L74" s="109"/>
      <c r="M74" s="110">
        <f t="shared" si="5"/>
        <v>332.4666666666667</v>
      </c>
      <c r="N74" s="109">
        <f t="shared" si="8"/>
        <v>3.849999999999966</v>
      </c>
      <c r="O74" s="109">
        <f t="shared" si="6"/>
        <v>1638.8</v>
      </c>
    </row>
    <row r="75" spans="1:15" ht="11.25">
      <c r="A75" s="74">
        <f t="shared" si="7"/>
        <v>73</v>
      </c>
      <c r="B75" s="2" t="s">
        <v>670</v>
      </c>
      <c r="C75" s="2" t="s">
        <v>403</v>
      </c>
      <c r="D75" s="2"/>
      <c r="E75" s="135"/>
      <c r="F75" s="135">
        <v>169.08333333333331</v>
      </c>
      <c r="G75" s="135"/>
      <c r="H75" s="2">
        <v>162.83333333333334</v>
      </c>
      <c r="I75" s="135"/>
      <c r="J75" s="135"/>
      <c r="K75" s="135"/>
      <c r="L75" s="135"/>
      <c r="M75" s="110">
        <f t="shared" si="5"/>
        <v>331.91666666666663</v>
      </c>
      <c r="N75" s="109">
        <f t="shared" si="8"/>
        <v>0.5500000000000682</v>
      </c>
      <c r="O75" s="109">
        <f t="shared" si="6"/>
        <v>1639.35</v>
      </c>
    </row>
    <row r="76" spans="1:15" ht="11.25">
      <c r="A76" s="74">
        <f t="shared" si="7"/>
        <v>74</v>
      </c>
      <c r="B76" s="184" t="s">
        <v>471</v>
      </c>
      <c r="C76" s="133" t="s">
        <v>177</v>
      </c>
      <c r="D76" s="135"/>
      <c r="E76" s="128">
        <v>185.76666666666665</v>
      </c>
      <c r="F76" s="135"/>
      <c r="G76" s="135">
        <v>144.38333333333333</v>
      </c>
      <c r="H76" s="135"/>
      <c r="I76" s="135"/>
      <c r="J76" s="135"/>
      <c r="K76" s="135"/>
      <c r="L76" s="135"/>
      <c r="M76" s="110">
        <f t="shared" si="5"/>
        <v>330.15</v>
      </c>
      <c r="N76" s="109">
        <f t="shared" si="8"/>
        <v>1.7666666666666515</v>
      </c>
      <c r="O76" s="109">
        <f t="shared" si="6"/>
        <v>1641.1166666666668</v>
      </c>
    </row>
    <row r="77" spans="1:15" ht="11.25">
      <c r="A77" s="74">
        <f t="shared" si="7"/>
        <v>75</v>
      </c>
      <c r="B77" s="108" t="s">
        <v>135</v>
      </c>
      <c r="C77" s="108" t="s">
        <v>136</v>
      </c>
      <c r="D77" s="106">
        <v>320</v>
      </c>
      <c r="E77" s="111"/>
      <c r="F77" s="109"/>
      <c r="G77" s="135"/>
      <c r="H77" s="135"/>
      <c r="I77" s="135"/>
      <c r="J77" s="135"/>
      <c r="K77" s="135"/>
      <c r="L77" s="135"/>
      <c r="M77" s="110">
        <f t="shared" si="5"/>
        <v>320</v>
      </c>
      <c r="N77" s="109">
        <f t="shared" si="8"/>
        <v>10.149999999999977</v>
      </c>
      <c r="O77" s="109">
        <f t="shared" si="6"/>
        <v>1651.2666666666667</v>
      </c>
    </row>
    <row r="78" spans="1:15" ht="11.25">
      <c r="A78" s="74">
        <f t="shared" si="7"/>
        <v>76</v>
      </c>
      <c r="B78" s="133" t="s">
        <v>226</v>
      </c>
      <c r="C78" s="133" t="s">
        <v>384</v>
      </c>
      <c r="D78" s="135"/>
      <c r="E78" s="135"/>
      <c r="F78" s="135">
        <v>320</v>
      </c>
      <c r="G78" s="109"/>
      <c r="H78" s="135"/>
      <c r="I78" s="135"/>
      <c r="J78" s="135"/>
      <c r="K78" s="135"/>
      <c r="L78" s="135"/>
      <c r="M78" s="110">
        <f t="shared" si="5"/>
        <v>320</v>
      </c>
      <c r="N78" s="109">
        <f t="shared" si="8"/>
        <v>0</v>
      </c>
      <c r="O78" s="109">
        <f t="shared" si="6"/>
        <v>1651.2666666666667</v>
      </c>
    </row>
    <row r="79" spans="1:15" ht="11.25">
      <c r="A79" s="74">
        <f t="shared" si="7"/>
        <v>77</v>
      </c>
      <c r="B79" s="133" t="s">
        <v>340</v>
      </c>
      <c r="C79" s="126" t="s">
        <v>262</v>
      </c>
      <c r="D79" s="109"/>
      <c r="E79" s="128">
        <v>320</v>
      </c>
      <c r="F79" s="109"/>
      <c r="G79" s="135"/>
      <c r="H79" s="135"/>
      <c r="I79" s="135"/>
      <c r="J79" s="135"/>
      <c r="K79" s="135"/>
      <c r="L79" s="135"/>
      <c r="M79" s="110">
        <f t="shared" si="5"/>
        <v>320</v>
      </c>
      <c r="N79" s="109">
        <f t="shared" si="8"/>
        <v>0</v>
      </c>
      <c r="O79" s="109">
        <f t="shared" si="6"/>
        <v>1651.2666666666667</v>
      </c>
    </row>
    <row r="80" spans="1:15" ht="11.25">
      <c r="A80" s="74">
        <f t="shared" si="7"/>
        <v>78</v>
      </c>
      <c r="B80" s="2" t="s">
        <v>675</v>
      </c>
      <c r="C80" s="2" t="s">
        <v>300</v>
      </c>
      <c r="D80" s="2"/>
      <c r="E80" s="128">
        <v>75.38333333333334</v>
      </c>
      <c r="F80" s="135"/>
      <c r="G80" s="135"/>
      <c r="H80" s="2">
        <v>124.74999999999999</v>
      </c>
      <c r="I80" s="135">
        <v>115.2</v>
      </c>
      <c r="J80" s="135"/>
      <c r="K80" s="135"/>
      <c r="L80" s="135"/>
      <c r="M80" s="110">
        <f t="shared" si="5"/>
        <v>315.3333333333333</v>
      </c>
      <c r="N80" s="109">
        <f t="shared" si="8"/>
        <v>4.666666666666686</v>
      </c>
      <c r="O80" s="109">
        <f t="shared" si="6"/>
        <v>1655.9333333333334</v>
      </c>
    </row>
    <row r="81" spans="1:15" ht="11.25">
      <c r="A81" s="74">
        <f t="shared" si="7"/>
        <v>79</v>
      </c>
      <c r="B81" s="126" t="s">
        <v>218</v>
      </c>
      <c r="C81" s="126" t="s">
        <v>263</v>
      </c>
      <c r="D81" s="109"/>
      <c r="E81" s="128">
        <v>313.18333333333334</v>
      </c>
      <c r="F81" s="109"/>
      <c r="G81" s="135"/>
      <c r="H81" s="135"/>
      <c r="I81" s="109"/>
      <c r="J81" s="109"/>
      <c r="K81" s="109"/>
      <c r="L81" s="109"/>
      <c r="M81" s="110">
        <f t="shared" si="5"/>
        <v>313.18333333333334</v>
      </c>
      <c r="N81" s="109">
        <f t="shared" si="8"/>
        <v>2.1499999999999773</v>
      </c>
      <c r="O81" s="109">
        <f t="shared" si="6"/>
        <v>1658.0833333333333</v>
      </c>
    </row>
    <row r="82" spans="1:15" ht="11.25">
      <c r="A82" s="74">
        <f t="shared" si="7"/>
        <v>80</v>
      </c>
      <c r="B82" s="135" t="s">
        <v>613</v>
      </c>
      <c r="C82" s="135" t="s">
        <v>800</v>
      </c>
      <c r="D82" s="135"/>
      <c r="E82" s="135"/>
      <c r="F82" s="135"/>
      <c r="G82" s="135"/>
      <c r="H82" s="135"/>
      <c r="I82" s="135"/>
      <c r="J82" s="135">
        <v>185.7</v>
      </c>
      <c r="K82" s="135"/>
      <c r="L82" s="135">
        <v>122.8</v>
      </c>
      <c r="M82" s="110">
        <f t="shared" si="5"/>
        <v>308.5</v>
      </c>
      <c r="N82" s="109">
        <f t="shared" si="8"/>
        <v>4.683333333333337</v>
      </c>
      <c r="O82" s="109">
        <f t="shared" si="6"/>
        <v>1662.7666666666667</v>
      </c>
    </row>
    <row r="83" spans="1:15" ht="11.25">
      <c r="A83" s="74">
        <f t="shared" si="7"/>
        <v>81</v>
      </c>
      <c r="B83" s="135" t="s">
        <v>743</v>
      </c>
      <c r="C83" s="135" t="s">
        <v>744</v>
      </c>
      <c r="D83" s="135"/>
      <c r="E83" s="135"/>
      <c r="F83" s="135"/>
      <c r="G83" s="135"/>
      <c r="H83" s="135"/>
      <c r="I83" s="135">
        <v>79.1</v>
      </c>
      <c r="J83" s="135"/>
      <c r="K83" s="135">
        <v>224.5</v>
      </c>
      <c r="L83" s="135"/>
      <c r="M83" s="110">
        <f t="shared" si="5"/>
        <v>303.6</v>
      </c>
      <c r="N83" s="109">
        <f t="shared" si="8"/>
        <v>4.899999999999977</v>
      </c>
      <c r="O83" s="109">
        <f t="shared" si="6"/>
        <v>1667.6666666666665</v>
      </c>
    </row>
    <row r="84" spans="1:15" ht="11.25">
      <c r="A84" s="74">
        <f t="shared" si="7"/>
        <v>82</v>
      </c>
      <c r="B84" s="184" t="s">
        <v>509</v>
      </c>
      <c r="C84" s="134" t="s">
        <v>288</v>
      </c>
      <c r="D84" s="135"/>
      <c r="E84" s="135"/>
      <c r="F84" s="135"/>
      <c r="G84" s="135">
        <v>128.66666666666666</v>
      </c>
      <c r="H84" s="2">
        <v>99.68333333333335</v>
      </c>
      <c r="I84" s="135"/>
      <c r="J84" s="135"/>
      <c r="K84" s="135"/>
      <c r="L84" s="135">
        <v>71.1</v>
      </c>
      <c r="M84" s="110">
        <f t="shared" si="5"/>
        <v>299.45000000000005</v>
      </c>
      <c r="N84" s="109">
        <f t="shared" si="8"/>
        <v>4.149999999999977</v>
      </c>
      <c r="O84" s="109">
        <f t="shared" si="6"/>
        <v>1671.8166666666666</v>
      </c>
    </row>
    <row r="85" spans="1:15" ht="11.25">
      <c r="A85" s="74">
        <f t="shared" si="7"/>
        <v>83</v>
      </c>
      <c r="B85" s="132" t="s">
        <v>335</v>
      </c>
      <c r="C85" s="132" t="s">
        <v>383</v>
      </c>
      <c r="D85" s="135"/>
      <c r="E85" s="135"/>
      <c r="F85" s="135">
        <v>299.18333333333334</v>
      </c>
      <c r="G85" s="135"/>
      <c r="H85" s="135"/>
      <c r="I85" s="109"/>
      <c r="J85" s="109"/>
      <c r="K85" s="109"/>
      <c r="L85" s="109"/>
      <c r="M85" s="110">
        <f t="shared" si="5"/>
        <v>299.18333333333334</v>
      </c>
      <c r="N85" s="109">
        <f t="shared" si="8"/>
        <v>0.26666666666670835</v>
      </c>
      <c r="O85" s="109">
        <f t="shared" si="6"/>
        <v>1672.0833333333333</v>
      </c>
    </row>
    <row r="86" spans="1:15" ht="11.25">
      <c r="A86" s="74">
        <f t="shared" si="7"/>
        <v>84</v>
      </c>
      <c r="B86" s="2" t="s">
        <v>625</v>
      </c>
      <c r="C86" s="2" t="s">
        <v>626</v>
      </c>
      <c r="D86" s="2"/>
      <c r="E86" s="135"/>
      <c r="F86" s="135"/>
      <c r="G86" s="135"/>
      <c r="H86" s="2">
        <v>116.9</v>
      </c>
      <c r="I86" s="135"/>
      <c r="J86" s="135"/>
      <c r="K86" s="135"/>
      <c r="L86" s="135">
        <v>180.5</v>
      </c>
      <c r="M86" s="110">
        <f t="shared" si="5"/>
        <v>297.4</v>
      </c>
      <c r="N86" s="109">
        <f t="shared" si="8"/>
        <v>1.7833333333333599</v>
      </c>
      <c r="O86" s="109">
        <f t="shared" si="6"/>
        <v>1673.8666666666668</v>
      </c>
    </row>
    <row r="87" spans="1:15" ht="11.25">
      <c r="A87" s="74">
        <f t="shared" si="7"/>
        <v>85</v>
      </c>
      <c r="B87" s="184" t="s">
        <v>469</v>
      </c>
      <c r="C87" s="185" t="s">
        <v>156</v>
      </c>
      <c r="D87" s="106">
        <v>95.11666666666667</v>
      </c>
      <c r="E87" s="135"/>
      <c r="F87" s="135"/>
      <c r="G87" s="135">
        <v>202.08333333333331</v>
      </c>
      <c r="H87" s="135"/>
      <c r="I87" s="135"/>
      <c r="J87" s="135"/>
      <c r="K87" s="135"/>
      <c r="L87" s="135"/>
      <c r="M87" s="110">
        <f t="shared" si="5"/>
        <v>297.2</v>
      </c>
      <c r="N87" s="109">
        <f t="shared" si="8"/>
        <v>0.19999999999998863</v>
      </c>
      <c r="O87" s="109">
        <f t="shared" si="6"/>
        <v>1674.0666666666666</v>
      </c>
    </row>
    <row r="88" spans="1:15" ht="11.25">
      <c r="A88" s="74">
        <f t="shared" si="7"/>
        <v>86</v>
      </c>
      <c r="B88" s="108" t="s">
        <v>139</v>
      </c>
      <c r="C88" s="108" t="s">
        <v>6</v>
      </c>
      <c r="D88" s="106">
        <v>296</v>
      </c>
      <c r="E88" s="111"/>
      <c r="F88" s="109"/>
      <c r="G88" s="109"/>
      <c r="H88" s="135"/>
      <c r="I88" s="109"/>
      <c r="J88" s="109"/>
      <c r="K88" s="109"/>
      <c r="L88" s="109"/>
      <c r="M88" s="110">
        <f t="shared" si="5"/>
        <v>296</v>
      </c>
      <c r="N88" s="109">
        <f t="shared" si="8"/>
        <v>1.1999999999999886</v>
      </c>
      <c r="O88" s="109">
        <f t="shared" si="6"/>
        <v>1675.2666666666667</v>
      </c>
    </row>
    <row r="89" spans="1:15" ht="11.25">
      <c r="A89" s="74">
        <f t="shared" si="7"/>
        <v>87</v>
      </c>
      <c r="B89" s="184" t="s">
        <v>544</v>
      </c>
      <c r="C89" s="184" t="s">
        <v>278</v>
      </c>
      <c r="D89" s="135"/>
      <c r="E89" s="135"/>
      <c r="F89" s="135"/>
      <c r="G89" s="135">
        <v>296</v>
      </c>
      <c r="H89" s="135"/>
      <c r="I89" s="135"/>
      <c r="J89" s="135"/>
      <c r="K89" s="135"/>
      <c r="L89" s="135"/>
      <c r="M89" s="110">
        <f t="shared" si="5"/>
        <v>296</v>
      </c>
      <c r="N89" s="109">
        <f t="shared" si="8"/>
        <v>0</v>
      </c>
      <c r="O89" s="109">
        <f t="shared" si="6"/>
        <v>1675.2666666666667</v>
      </c>
    </row>
    <row r="90" spans="1:15" ht="11.25">
      <c r="A90" s="74">
        <f t="shared" si="7"/>
        <v>88</v>
      </c>
      <c r="B90" s="184" t="s">
        <v>461</v>
      </c>
      <c r="C90" s="133" t="s">
        <v>543</v>
      </c>
      <c r="D90" s="135"/>
      <c r="E90" s="135"/>
      <c r="F90" s="135"/>
      <c r="G90" s="135">
        <v>292.5833333333333</v>
      </c>
      <c r="H90" s="135"/>
      <c r="I90" s="135"/>
      <c r="J90" s="135"/>
      <c r="K90" s="135"/>
      <c r="L90" s="135"/>
      <c r="M90" s="110">
        <f t="shared" si="5"/>
        <v>292.5833333333333</v>
      </c>
      <c r="N90" s="109">
        <f t="shared" si="8"/>
        <v>3.4166666666666856</v>
      </c>
      <c r="O90" s="109">
        <f t="shared" si="6"/>
        <v>1678.6833333333334</v>
      </c>
    </row>
    <row r="91" spans="1:15" ht="11.25">
      <c r="A91" s="74">
        <f t="shared" si="7"/>
        <v>89</v>
      </c>
      <c r="B91" s="184" t="s">
        <v>466</v>
      </c>
      <c r="C91" s="185" t="s">
        <v>418</v>
      </c>
      <c r="D91" s="135"/>
      <c r="E91" s="135"/>
      <c r="F91" s="135"/>
      <c r="G91" s="135">
        <v>98.38333333333333</v>
      </c>
      <c r="H91" s="109"/>
      <c r="I91" s="135"/>
      <c r="J91" s="135"/>
      <c r="K91" s="135">
        <v>191.5</v>
      </c>
      <c r="L91" s="135"/>
      <c r="M91" s="110">
        <f t="shared" si="5"/>
        <v>289.8833333333333</v>
      </c>
      <c r="N91" s="109">
        <f t="shared" si="8"/>
        <v>2.6999999999999886</v>
      </c>
      <c r="O91" s="109">
        <f t="shared" si="6"/>
        <v>1681.3833333333332</v>
      </c>
    </row>
    <row r="92" spans="1:15" ht="11.25">
      <c r="A92" s="74">
        <f t="shared" si="7"/>
        <v>90</v>
      </c>
      <c r="B92" s="126" t="s">
        <v>135</v>
      </c>
      <c r="C92" s="126" t="s">
        <v>269</v>
      </c>
      <c r="D92" s="109"/>
      <c r="E92" s="128">
        <v>287.3333333333333</v>
      </c>
      <c r="F92" s="109"/>
      <c r="G92" s="109"/>
      <c r="H92" s="135"/>
      <c r="I92" s="135"/>
      <c r="J92" s="135"/>
      <c r="K92" s="135"/>
      <c r="L92" s="135"/>
      <c r="M92" s="110">
        <f t="shared" si="5"/>
        <v>287.3333333333333</v>
      </c>
      <c r="N92" s="109">
        <f t="shared" si="8"/>
        <v>2.5500000000000114</v>
      </c>
      <c r="O92" s="109">
        <f t="shared" si="6"/>
        <v>1683.9333333333334</v>
      </c>
    </row>
    <row r="93" spans="1:15" ht="11.25">
      <c r="A93" s="74">
        <f t="shared" si="7"/>
        <v>91</v>
      </c>
      <c r="B93" s="2" t="s">
        <v>610</v>
      </c>
      <c r="C93" s="2" t="s">
        <v>392</v>
      </c>
      <c r="D93" s="2"/>
      <c r="E93" s="135"/>
      <c r="F93" s="135"/>
      <c r="G93" s="135"/>
      <c r="H93" s="2">
        <v>283.2</v>
      </c>
      <c r="I93" s="135"/>
      <c r="J93" s="135"/>
      <c r="K93" s="135"/>
      <c r="L93" s="135"/>
      <c r="M93" s="110">
        <f t="shared" si="5"/>
        <v>283.2</v>
      </c>
      <c r="N93" s="109">
        <f t="shared" si="8"/>
        <v>4.133333333333326</v>
      </c>
      <c r="O93" s="109">
        <f t="shared" si="6"/>
        <v>1688.0666666666666</v>
      </c>
    </row>
    <row r="94" spans="1:15" ht="11.25">
      <c r="A94" s="74">
        <f t="shared" si="7"/>
        <v>92</v>
      </c>
      <c r="B94" s="184" t="s">
        <v>545</v>
      </c>
      <c r="C94" s="133" t="s">
        <v>546</v>
      </c>
      <c r="D94" s="135"/>
      <c r="E94" s="135"/>
      <c r="F94" s="135"/>
      <c r="G94" s="135">
        <v>280.6166666666667</v>
      </c>
      <c r="H94" s="135"/>
      <c r="I94" s="135"/>
      <c r="J94" s="135"/>
      <c r="K94" s="135"/>
      <c r="L94" s="135"/>
      <c r="M94" s="110">
        <f t="shared" si="5"/>
        <v>280.6166666666667</v>
      </c>
      <c r="N94" s="109">
        <f t="shared" si="8"/>
        <v>2.5833333333333144</v>
      </c>
      <c r="O94" s="109">
        <f t="shared" si="6"/>
        <v>1690.65</v>
      </c>
    </row>
    <row r="95" spans="1:15" ht="11.25">
      <c r="A95" s="74">
        <f t="shared" si="7"/>
        <v>93</v>
      </c>
      <c r="B95" s="126" t="s">
        <v>223</v>
      </c>
      <c r="C95" s="126" t="s">
        <v>271</v>
      </c>
      <c r="D95" s="109"/>
      <c r="E95" s="128">
        <v>280</v>
      </c>
      <c r="F95" s="109"/>
      <c r="G95" s="135"/>
      <c r="H95" s="135"/>
      <c r="I95" s="135"/>
      <c r="J95" s="135"/>
      <c r="K95" s="135"/>
      <c r="L95" s="135"/>
      <c r="M95" s="110">
        <f t="shared" si="5"/>
        <v>280</v>
      </c>
      <c r="N95" s="109">
        <f t="shared" si="8"/>
        <v>0.6166666666666742</v>
      </c>
      <c r="O95" s="109">
        <f t="shared" si="6"/>
        <v>1691.2666666666667</v>
      </c>
    </row>
    <row r="96" spans="1:15" ht="11.25">
      <c r="A96" s="74">
        <f t="shared" si="7"/>
        <v>94</v>
      </c>
      <c r="B96" s="135" t="s">
        <v>472</v>
      </c>
      <c r="C96" s="135" t="s">
        <v>781</v>
      </c>
      <c r="D96" s="135"/>
      <c r="E96" s="135"/>
      <c r="F96" s="135"/>
      <c r="G96" s="135"/>
      <c r="H96" s="135"/>
      <c r="I96" s="135"/>
      <c r="J96" s="135">
        <v>280</v>
      </c>
      <c r="K96" s="135"/>
      <c r="L96" s="135"/>
      <c r="M96" s="110">
        <f t="shared" si="5"/>
        <v>280</v>
      </c>
      <c r="N96" s="109">
        <f t="shared" si="8"/>
        <v>0</v>
      </c>
      <c r="O96" s="109">
        <f t="shared" si="6"/>
        <v>1691.2666666666667</v>
      </c>
    </row>
    <row r="97" spans="1:15" ht="11.25">
      <c r="A97" s="74">
        <f t="shared" si="7"/>
        <v>95</v>
      </c>
      <c r="B97" s="184" t="s">
        <v>512</v>
      </c>
      <c r="C97" s="108" t="s">
        <v>445</v>
      </c>
      <c r="D97" s="34">
        <v>140.15</v>
      </c>
      <c r="E97" s="111"/>
      <c r="F97" s="135">
        <v>40</v>
      </c>
      <c r="G97" s="135">
        <v>93.58333333333336</v>
      </c>
      <c r="H97" s="135"/>
      <c r="I97" s="135"/>
      <c r="J97" s="135"/>
      <c r="K97" s="135"/>
      <c r="L97" s="135"/>
      <c r="M97" s="110">
        <f t="shared" si="5"/>
        <v>273.73333333333335</v>
      </c>
      <c r="N97" s="109">
        <f t="shared" si="8"/>
        <v>6.2666666666666515</v>
      </c>
      <c r="O97" s="109">
        <f t="shared" si="6"/>
        <v>1697.5333333333333</v>
      </c>
    </row>
    <row r="98" spans="1:15" ht="11.25">
      <c r="A98" s="74">
        <f t="shared" si="7"/>
        <v>96</v>
      </c>
      <c r="B98" s="108" t="s">
        <v>131</v>
      </c>
      <c r="C98" s="108" t="s">
        <v>30</v>
      </c>
      <c r="D98" s="106">
        <v>271.5833333333333</v>
      </c>
      <c r="E98" s="111"/>
      <c r="F98" s="109"/>
      <c r="G98" s="109"/>
      <c r="H98" s="135"/>
      <c r="I98" s="135"/>
      <c r="J98" s="135"/>
      <c r="K98" s="135"/>
      <c r="L98" s="135"/>
      <c r="M98" s="110">
        <f t="shared" si="5"/>
        <v>271.5833333333333</v>
      </c>
      <c r="N98" s="109">
        <f t="shared" si="8"/>
        <v>2.150000000000034</v>
      </c>
      <c r="O98" s="109">
        <f t="shared" si="6"/>
        <v>1699.6833333333334</v>
      </c>
    </row>
    <row r="99" spans="1:15" ht="11.25">
      <c r="A99" s="74">
        <f t="shared" si="7"/>
        <v>97</v>
      </c>
      <c r="B99" s="2" t="s">
        <v>653</v>
      </c>
      <c r="C99" s="2" t="s">
        <v>654</v>
      </c>
      <c r="D99" s="2"/>
      <c r="E99" s="135"/>
      <c r="F99" s="135"/>
      <c r="G99" s="135"/>
      <c r="H99" s="2">
        <v>81.86666666666667</v>
      </c>
      <c r="I99" s="135">
        <v>182.8</v>
      </c>
      <c r="J99" s="135"/>
      <c r="K99" s="135"/>
      <c r="L99" s="135"/>
      <c r="M99" s="110">
        <f t="shared" si="5"/>
        <v>264.6666666666667</v>
      </c>
      <c r="N99" s="109">
        <f t="shared" si="8"/>
        <v>6.916666666666629</v>
      </c>
      <c r="O99" s="109">
        <f t="shared" si="6"/>
        <v>1706.6</v>
      </c>
    </row>
    <row r="100" spans="1:15" ht="11.25">
      <c r="A100" s="74">
        <f aca="true" t="shared" si="9" ref="A100:A130">A99+1</f>
        <v>98</v>
      </c>
      <c r="B100" s="184" t="s">
        <v>553</v>
      </c>
      <c r="C100" s="185" t="s">
        <v>554</v>
      </c>
      <c r="D100" s="135"/>
      <c r="E100" s="135"/>
      <c r="F100" s="135"/>
      <c r="G100" s="135">
        <v>80</v>
      </c>
      <c r="H100" s="135"/>
      <c r="I100" s="135"/>
      <c r="J100" s="135">
        <v>184.2</v>
      </c>
      <c r="K100" s="135"/>
      <c r="L100" s="135"/>
      <c r="M100" s="110">
        <f t="shared" si="5"/>
        <v>264.2</v>
      </c>
      <c r="N100" s="109">
        <f t="shared" si="8"/>
        <v>0.466666666666697</v>
      </c>
      <c r="O100" s="109">
        <f t="shared" si="6"/>
        <v>1707.0666666666666</v>
      </c>
    </row>
    <row r="101" spans="1:15" ht="11.25">
      <c r="A101" s="74">
        <f t="shared" si="9"/>
        <v>99</v>
      </c>
      <c r="B101" s="184" t="s">
        <v>506</v>
      </c>
      <c r="C101" s="133" t="s">
        <v>409</v>
      </c>
      <c r="D101" s="135"/>
      <c r="E101" s="135"/>
      <c r="F101" s="136">
        <v>104.83333333333336</v>
      </c>
      <c r="G101" s="135">
        <v>159.3166666666667</v>
      </c>
      <c r="H101" s="109"/>
      <c r="I101" s="135"/>
      <c r="J101" s="135"/>
      <c r="K101" s="135"/>
      <c r="L101" s="135"/>
      <c r="M101" s="110">
        <f t="shared" si="5"/>
        <v>264.15000000000003</v>
      </c>
      <c r="N101" s="109">
        <f t="shared" si="8"/>
        <v>0.049999999999954525</v>
      </c>
      <c r="O101" s="109">
        <f t="shared" si="6"/>
        <v>1707.1166666666666</v>
      </c>
    </row>
    <row r="102" spans="1:15" ht="11.25">
      <c r="A102" s="74">
        <f t="shared" si="9"/>
        <v>100</v>
      </c>
      <c r="B102" s="126" t="s">
        <v>225</v>
      </c>
      <c r="C102" s="126" t="s">
        <v>273</v>
      </c>
      <c r="D102" s="109"/>
      <c r="E102" s="128">
        <v>263.5833333333333</v>
      </c>
      <c r="F102" s="109"/>
      <c r="G102" s="109"/>
      <c r="H102" s="109"/>
      <c r="I102" s="135"/>
      <c r="J102" s="135"/>
      <c r="K102" s="135"/>
      <c r="L102" s="135"/>
      <c r="M102" s="110">
        <f t="shared" si="5"/>
        <v>263.5833333333333</v>
      </c>
      <c r="N102" s="109">
        <f t="shared" si="8"/>
        <v>0.5666666666667197</v>
      </c>
      <c r="O102" s="109">
        <f t="shared" si="6"/>
        <v>1707.6833333333334</v>
      </c>
    </row>
    <row r="103" spans="1:15" ht="11.25">
      <c r="A103" s="74">
        <f t="shared" si="9"/>
        <v>101</v>
      </c>
      <c r="B103" s="2" t="s">
        <v>613</v>
      </c>
      <c r="C103" s="2" t="s">
        <v>390</v>
      </c>
      <c r="D103" s="2"/>
      <c r="E103" s="135"/>
      <c r="F103" s="135"/>
      <c r="G103" s="135"/>
      <c r="H103" s="2">
        <v>262.4</v>
      </c>
      <c r="I103" s="135"/>
      <c r="J103" s="135"/>
      <c r="K103" s="135"/>
      <c r="L103" s="135"/>
      <c r="M103" s="110">
        <f t="shared" si="5"/>
        <v>262.4</v>
      </c>
      <c r="N103" s="109">
        <f t="shared" si="8"/>
        <v>1.1833333333333371</v>
      </c>
      <c r="O103" s="109">
        <f t="shared" si="6"/>
        <v>1708.8666666666668</v>
      </c>
    </row>
    <row r="104" spans="1:15" ht="11.25">
      <c r="A104" s="74">
        <f t="shared" si="9"/>
        <v>102</v>
      </c>
      <c r="B104" s="2" t="s">
        <v>805</v>
      </c>
      <c r="C104" s="2" t="s">
        <v>633</v>
      </c>
      <c r="D104" s="2"/>
      <c r="E104" s="135"/>
      <c r="F104" s="135"/>
      <c r="G104" s="135"/>
      <c r="H104" s="2"/>
      <c r="I104" s="135"/>
      <c r="J104" s="135"/>
      <c r="K104" s="135">
        <v>261.7</v>
      </c>
      <c r="L104" s="135"/>
      <c r="M104" s="110">
        <f t="shared" si="5"/>
        <v>261.7</v>
      </c>
      <c r="N104" s="109">
        <f t="shared" si="8"/>
        <v>0.6999999999999886</v>
      </c>
      <c r="O104" s="109">
        <f t="shared" si="6"/>
        <v>1709.5666666666666</v>
      </c>
    </row>
    <row r="105" spans="1:15" ht="11.25">
      <c r="A105" s="74">
        <f t="shared" si="9"/>
        <v>103</v>
      </c>
      <c r="B105" s="133" t="s">
        <v>362</v>
      </c>
      <c r="C105" s="133" t="s">
        <v>411</v>
      </c>
      <c r="D105" s="135"/>
      <c r="E105" s="135"/>
      <c r="F105" s="136">
        <v>84.23333333333336</v>
      </c>
      <c r="G105" s="135"/>
      <c r="H105" s="109"/>
      <c r="I105" s="109">
        <v>176.3</v>
      </c>
      <c r="J105" s="109"/>
      <c r="K105" s="109"/>
      <c r="L105" s="109"/>
      <c r="M105" s="110">
        <f t="shared" si="5"/>
        <v>260.53333333333336</v>
      </c>
      <c r="N105" s="109">
        <f t="shared" si="8"/>
        <v>1.1666666666666288</v>
      </c>
      <c r="O105" s="109">
        <f t="shared" si="6"/>
        <v>1710.7333333333333</v>
      </c>
    </row>
    <row r="106" spans="1:15" ht="11.25">
      <c r="A106" s="74">
        <f t="shared" si="9"/>
        <v>104</v>
      </c>
      <c r="B106" s="108" t="s">
        <v>162</v>
      </c>
      <c r="C106" s="108" t="s">
        <v>437</v>
      </c>
      <c r="D106" s="106">
        <v>260</v>
      </c>
      <c r="E106" s="111"/>
      <c r="F106" s="109"/>
      <c r="G106" s="135"/>
      <c r="H106" s="135"/>
      <c r="I106" s="109"/>
      <c r="J106" s="109"/>
      <c r="K106" s="109"/>
      <c r="L106" s="109"/>
      <c r="M106" s="110">
        <f t="shared" si="5"/>
        <v>260</v>
      </c>
      <c r="N106" s="109">
        <f t="shared" si="8"/>
        <v>0.5333333333333599</v>
      </c>
      <c r="O106" s="109">
        <f t="shared" si="6"/>
        <v>1711.2666666666667</v>
      </c>
    </row>
    <row r="107" spans="1:15" ht="11.25">
      <c r="A107" s="74">
        <f t="shared" si="9"/>
        <v>105</v>
      </c>
      <c r="B107" s="184" t="s">
        <v>461</v>
      </c>
      <c r="C107" s="108" t="s">
        <v>38</v>
      </c>
      <c r="D107" s="106">
        <v>259.3666666666667</v>
      </c>
      <c r="E107" s="111"/>
      <c r="F107" s="109"/>
      <c r="G107" s="109"/>
      <c r="H107" s="135"/>
      <c r="I107" s="135"/>
      <c r="J107" s="135"/>
      <c r="K107" s="135"/>
      <c r="L107" s="135"/>
      <c r="M107" s="110">
        <f t="shared" si="5"/>
        <v>259.3666666666667</v>
      </c>
      <c r="N107" s="109">
        <f t="shared" si="8"/>
        <v>0.6333333333333258</v>
      </c>
      <c r="O107" s="109">
        <f t="shared" si="6"/>
        <v>1711.9</v>
      </c>
    </row>
    <row r="108" spans="1:15" ht="11.25">
      <c r="A108" s="74">
        <f t="shared" si="9"/>
        <v>106</v>
      </c>
      <c r="B108" s="135" t="s">
        <v>468</v>
      </c>
      <c r="C108" s="135" t="s">
        <v>783</v>
      </c>
      <c r="D108" s="135"/>
      <c r="E108" s="135"/>
      <c r="F108" s="135"/>
      <c r="G108" s="135"/>
      <c r="H108" s="135"/>
      <c r="I108" s="135"/>
      <c r="J108" s="135">
        <v>255.1</v>
      </c>
      <c r="K108" s="135"/>
      <c r="L108" s="135"/>
      <c r="M108" s="110">
        <f t="shared" si="5"/>
        <v>255.1</v>
      </c>
      <c r="N108" s="109">
        <f t="shared" si="8"/>
        <v>4.26666666666668</v>
      </c>
      <c r="O108" s="109">
        <f t="shared" si="6"/>
        <v>1716.1666666666667</v>
      </c>
    </row>
    <row r="109" spans="1:15" ht="11.25">
      <c r="A109" s="74">
        <f t="shared" si="9"/>
        <v>107</v>
      </c>
      <c r="B109" s="108" t="s">
        <v>142</v>
      </c>
      <c r="C109" s="108" t="s">
        <v>581</v>
      </c>
      <c r="D109" s="106">
        <v>254.31666666666666</v>
      </c>
      <c r="E109" s="111"/>
      <c r="F109" s="109"/>
      <c r="G109" s="109"/>
      <c r="H109" s="109"/>
      <c r="I109" s="109"/>
      <c r="J109" s="109"/>
      <c r="K109" s="109"/>
      <c r="L109" s="109"/>
      <c r="M109" s="110">
        <f t="shared" si="5"/>
        <v>254.31666666666666</v>
      </c>
      <c r="N109" s="109">
        <f t="shared" si="8"/>
        <v>0.7833333333333314</v>
      </c>
      <c r="O109" s="109">
        <f t="shared" si="6"/>
        <v>1716.95</v>
      </c>
    </row>
    <row r="110" spans="1:15" ht="11.25">
      <c r="A110" s="74">
        <f t="shared" si="9"/>
        <v>108</v>
      </c>
      <c r="B110" s="108" t="s">
        <v>163</v>
      </c>
      <c r="C110" s="108" t="s">
        <v>164</v>
      </c>
      <c r="D110" s="135"/>
      <c r="E110" s="111"/>
      <c r="F110" s="135">
        <v>253.71666666666667</v>
      </c>
      <c r="G110" s="135"/>
      <c r="H110" s="135"/>
      <c r="I110" s="135"/>
      <c r="J110" s="135"/>
      <c r="K110" s="135"/>
      <c r="L110" s="135"/>
      <c r="M110" s="110">
        <f t="shared" si="5"/>
        <v>253.71666666666667</v>
      </c>
      <c r="N110" s="109">
        <f t="shared" si="8"/>
        <v>0.5999999999999943</v>
      </c>
      <c r="O110" s="109">
        <f t="shared" si="6"/>
        <v>1717.55</v>
      </c>
    </row>
    <row r="111" spans="1:15" ht="11.25">
      <c r="A111" s="74">
        <f t="shared" si="9"/>
        <v>109</v>
      </c>
      <c r="B111" s="135" t="s">
        <v>861</v>
      </c>
      <c r="C111" s="135" t="s">
        <v>862</v>
      </c>
      <c r="D111" s="135"/>
      <c r="E111" s="135"/>
      <c r="F111" s="135"/>
      <c r="G111" s="135"/>
      <c r="H111" s="135"/>
      <c r="I111" s="135"/>
      <c r="J111" s="135"/>
      <c r="K111" s="135">
        <v>138</v>
      </c>
      <c r="L111" s="135">
        <v>115.6</v>
      </c>
      <c r="M111" s="110">
        <f t="shared" si="5"/>
        <v>253.6</v>
      </c>
      <c r="N111" s="109">
        <f t="shared" si="8"/>
        <v>0.11666666666667425</v>
      </c>
      <c r="O111" s="109">
        <f t="shared" si="6"/>
        <v>1717.6666666666667</v>
      </c>
    </row>
    <row r="112" spans="1:15" ht="11.25">
      <c r="A112" s="74">
        <f t="shared" si="9"/>
        <v>110</v>
      </c>
      <c r="B112" s="135" t="s">
        <v>755</v>
      </c>
      <c r="C112" s="135" t="s">
        <v>728</v>
      </c>
      <c r="D112" s="135"/>
      <c r="E112" s="135"/>
      <c r="F112" s="135"/>
      <c r="G112" s="135"/>
      <c r="H112" s="135"/>
      <c r="I112" s="135">
        <v>252.7</v>
      </c>
      <c r="J112" s="135"/>
      <c r="K112" s="135"/>
      <c r="L112" s="135"/>
      <c r="M112" s="110">
        <f t="shared" si="5"/>
        <v>252.7</v>
      </c>
      <c r="N112" s="109">
        <f t="shared" si="8"/>
        <v>0.9000000000000057</v>
      </c>
      <c r="O112" s="109">
        <f t="shared" si="6"/>
        <v>1718.5666666666666</v>
      </c>
    </row>
    <row r="113" spans="1:15" ht="11.25">
      <c r="A113" s="74">
        <f t="shared" si="9"/>
        <v>111</v>
      </c>
      <c r="B113" s="184" t="s">
        <v>502</v>
      </c>
      <c r="C113" s="126" t="s">
        <v>278</v>
      </c>
      <c r="D113" s="109"/>
      <c r="E113" s="128">
        <v>251.43333333333334</v>
      </c>
      <c r="F113" s="109"/>
      <c r="G113" s="109"/>
      <c r="H113" s="135"/>
      <c r="I113" s="135"/>
      <c r="J113" s="135"/>
      <c r="K113" s="135"/>
      <c r="L113" s="135"/>
      <c r="M113" s="110">
        <f t="shared" si="5"/>
        <v>251.43333333333334</v>
      </c>
      <c r="N113" s="109">
        <f t="shared" si="8"/>
        <v>1.2666666666666515</v>
      </c>
      <c r="O113" s="109">
        <f t="shared" si="6"/>
        <v>1719.8333333333333</v>
      </c>
    </row>
    <row r="114" spans="1:15" ht="11.25">
      <c r="A114" s="74">
        <f t="shared" si="9"/>
        <v>112</v>
      </c>
      <c r="B114" s="135" t="s">
        <v>796</v>
      </c>
      <c r="C114" s="135" t="s">
        <v>797</v>
      </c>
      <c r="D114" s="135"/>
      <c r="E114" s="135"/>
      <c r="F114" s="135"/>
      <c r="G114" s="135"/>
      <c r="H114" s="135"/>
      <c r="I114" s="135"/>
      <c r="J114" s="135">
        <v>250</v>
      </c>
      <c r="K114" s="135"/>
      <c r="L114" s="135"/>
      <c r="M114" s="110">
        <f t="shared" si="5"/>
        <v>250</v>
      </c>
      <c r="N114" s="109">
        <f t="shared" si="8"/>
        <v>1.4333333333333371</v>
      </c>
      <c r="O114" s="109">
        <f t="shared" si="6"/>
        <v>1721.2666666666667</v>
      </c>
    </row>
    <row r="115" spans="1:15" ht="11.25">
      <c r="A115" s="74">
        <f t="shared" si="9"/>
        <v>113</v>
      </c>
      <c r="B115" s="2" t="s">
        <v>632</v>
      </c>
      <c r="C115" s="2" t="s">
        <v>633</v>
      </c>
      <c r="D115" s="2"/>
      <c r="E115" s="135"/>
      <c r="F115" s="135"/>
      <c r="G115" s="135"/>
      <c r="H115" s="2">
        <v>249.68333333333334</v>
      </c>
      <c r="I115" s="135"/>
      <c r="J115" s="135"/>
      <c r="K115" s="135"/>
      <c r="L115" s="135"/>
      <c r="M115" s="110">
        <f t="shared" si="5"/>
        <v>249.68333333333334</v>
      </c>
      <c r="N115" s="109">
        <f t="shared" si="8"/>
        <v>0.3166666666666629</v>
      </c>
      <c r="O115" s="109">
        <f t="shared" si="6"/>
        <v>1721.5833333333333</v>
      </c>
    </row>
    <row r="116" spans="1:15" ht="11.25">
      <c r="A116" s="74">
        <f t="shared" si="9"/>
        <v>114</v>
      </c>
      <c r="B116" s="108" t="s">
        <v>143</v>
      </c>
      <c r="C116" s="108" t="s">
        <v>144</v>
      </c>
      <c r="D116" s="106">
        <v>249.26666666666665</v>
      </c>
      <c r="E116" s="111"/>
      <c r="F116" s="109"/>
      <c r="G116" s="109"/>
      <c r="H116" s="109"/>
      <c r="I116" s="135"/>
      <c r="J116" s="135"/>
      <c r="K116" s="135"/>
      <c r="L116" s="135"/>
      <c r="M116" s="110">
        <f t="shared" si="5"/>
        <v>249.26666666666665</v>
      </c>
      <c r="N116" s="109">
        <f t="shared" si="8"/>
        <v>0.4166666666666856</v>
      </c>
      <c r="O116" s="109">
        <f t="shared" si="6"/>
        <v>1722</v>
      </c>
    </row>
    <row r="117" spans="1:15" ht="11.25">
      <c r="A117" s="74">
        <f t="shared" si="9"/>
        <v>115</v>
      </c>
      <c r="B117" s="2" t="s">
        <v>544</v>
      </c>
      <c r="C117" s="2" t="s">
        <v>606</v>
      </c>
      <c r="D117" s="2"/>
      <c r="E117" s="135"/>
      <c r="F117" s="135"/>
      <c r="G117" s="135"/>
      <c r="H117" s="2">
        <v>248.86666666666667</v>
      </c>
      <c r="I117" s="135"/>
      <c r="J117" s="135"/>
      <c r="K117" s="135"/>
      <c r="L117" s="135"/>
      <c r="M117" s="110">
        <f t="shared" si="5"/>
        <v>248.86666666666667</v>
      </c>
      <c r="N117" s="109">
        <f t="shared" si="8"/>
        <v>0.39999999999997726</v>
      </c>
      <c r="O117" s="109">
        <f t="shared" si="6"/>
        <v>1722.4</v>
      </c>
    </row>
    <row r="118" spans="1:15" ht="11.25">
      <c r="A118" s="74">
        <f t="shared" si="9"/>
        <v>116</v>
      </c>
      <c r="B118" s="108" t="s">
        <v>145</v>
      </c>
      <c r="C118" s="108" t="s">
        <v>86</v>
      </c>
      <c r="D118" s="106">
        <v>243.55</v>
      </c>
      <c r="E118" s="111"/>
      <c r="F118" s="109"/>
      <c r="G118" s="109"/>
      <c r="H118" s="135"/>
      <c r="I118" s="135"/>
      <c r="J118" s="135"/>
      <c r="K118" s="135"/>
      <c r="L118" s="135"/>
      <c r="M118" s="110">
        <f t="shared" si="5"/>
        <v>243.55</v>
      </c>
      <c r="N118" s="109">
        <f t="shared" si="8"/>
        <v>5.316666666666663</v>
      </c>
      <c r="O118" s="109">
        <f t="shared" si="6"/>
        <v>1727.7166666666667</v>
      </c>
    </row>
    <row r="119" spans="1:15" ht="11.25">
      <c r="A119" s="74">
        <f t="shared" si="9"/>
        <v>117</v>
      </c>
      <c r="B119" s="133" t="s">
        <v>349</v>
      </c>
      <c r="C119" s="133" t="s">
        <v>397</v>
      </c>
      <c r="D119" s="135"/>
      <c r="E119" s="128">
        <v>153.01666666666665</v>
      </c>
      <c r="F119" s="135">
        <v>89.16666666666666</v>
      </c>
      <c r="G119" s="135"/>
      <c r="H119" s="109"/>
      <c r="I119" s="109"/>
      <c r="J119" s="109"/>
      <c r="K119" s="109"/>
      <c r="L119" s="109"/>
      <c r="M119" s="110">
        <f t="shared" si="5"/>
        <v>242.1833333333333</v>
      </c>
      <c r="N119" s="109">
        <f t="shared" si="8"/>
        <v>1.3666666666667027</v>
      </c>
      <c r="O119" s="109">
        <f t="shared" si="6"/>
        <v>1729.0833333333333</v>
      </c>
    </row>
    <row r="120" spans="1:15" ht="11.25">
      <c r="A120" s="74">
        <f t="shared" si="9"/>
        <v>118</v>
      </c>
      <c r="B120" s="135" t="s">
        <v>466</v>
      </c>
      <c r="C120" s="135" t="s">
        <v>737</v>
      </c>
      <c r="D120" s="135"/>
      <c r="E120" s="135"/>
      <c r="F120" s="135"/>
      <c r="G120" s="135"/>
      <c r="H120" s="135"/>
      <c r="I120" s="135"/>
      <c r="J120" s="135">
        <v>240.4</v>
      </c>
      <c r="K120" s="135"/>
      <c r="L120" s="135"/>
      <c r="M120" s="110">
        <f t="shared" si="5"/>
        <v>240.4</v>
      </c>
      <c r="N120" s="109">
        <f t="shared" si="8"/>
        <v>1.783333333333303</v>
      </c>
      <c r="O120" s="109">
        <f t="shared" si="6"/>
        <v>1730.8666666666666</v>
      </c>
    </row>
    <row r="121" spans="1:15" ht="11.25">
      <c r="A121" s="74">
        <f t="shared" si="9"/>
        <v>119</v>
      </c>
      <c r="B121" s="2" t="s">
        <v>607</v>
      </c>
      <c r="C121" s="2" t="s">
        <v>29</v>
      </c>
      <c r="D121" s="2"/>
      <c r="E121" s="135"/>
      <c r="F121" s="135"/>
      <c r="G121" s="135"/>
      <c r="H121" s="2">
        <v>240.38333333333335</v>
      </c>
      <c r="I121" s="135"/>
      <c r="J121" s="135"/>
      <c r="K121" s="135"/>
      <c r="L121" s="135"/>
      <c r="M121" s="110">
        <f t="shared" si="5"/>
        <v>240.38333333333335</v>
      </c>
      <c r="N121" s="109">
        <f t="shared" si="8"/>
        <v>0.01666666666665151</v>
      </c>
      <c r="O121" s="109">
        <f t="shared" si="6"/>
        <v>1730.8833333333332</v>
      </c>
    </row>
    <row r="122" spans="1:15" ht="11.25">
      <c r="A122" s="74">
        <f t="shared" si="9"/>
        <v>120</v>
      </c>
      <c r="B122" s="80" t="s">
        <v>656</v>
      </c>
      <c r="C122" s="80" t="s">
        <v>657</v>
      </c>
      <c r="D122" s="80"/>
      <c r="E122" s="135"/>
      <c r="F122" s="135"/>
      <c r="G122" s="135"/>
      <c r="H122" s="80">
        <v>240</v>
      </c>
      <c r="I122" s="135"/>
      <c r="J122" s="135"/>
      <c r="K122" s="135"/>
      <c r="L122" s="135"/>
      <c r="M122" s="110">
        <f t="shared" si="5"/>
        <v>240</v>
      </c>
      <c r="N122" s="109">
        <f t="shared" si="8"/>
        <v>0.3833333333333542</v>
      </c>
      <c r="O122" s="109">
        <f t="shared" si="6"/>
        <v>1731.2666666666667</v>
      </c>
    </row>
    <row r="123" spans="1:15" ht="11.25">
      <c r="A123" s="74">
        <f t="shared" si="9"/>
        <v>121</v>
      </c>
      <c r="B123" s="133" t="s">
        <v>371</v>
      </c>
      <c r="C123" s="133" t="s">
        <v>400</v>
      </c>
      <c r="D123" s="135"/>
      <c r="E123" s="135"/>
      <c r="F123" s="135">
        <v>240</v>
      </c>
      <c r="G123" s="109"/>
      <c r="H123" s="135"/>
      <c r="I123" s="135"/>
      <c r="J123" s="135"/>
      <c r="K123" s="135"/>
      <c r="L123" s="135"/>
      <c r="M123" s="110">
        <f t="shared" si="5"/>
        <v>240</v>
      </c>
      <c r="N123" s="109">
        <f t="shared" si="8"/>
        <v>0</v>
      </c>
      <c r="O123" s="109">
        <f t="shared" si="6"/>
        <v>1731.2666666666667</v>
      </c>
    </row>
    <row r="124" spans="1:15" ht="11.25">
      <c r="A124" s="74">
        <f t="shared" si="9"/>
        <v>122</v>
      </c>
      <c r="B124" s="135" t="s">
        <v>840</v>
      </c>
      <c r="C124" s="135" t="s">
        <v>841</v>
      </c>
      <c r="D124" s="135"/>
      <c r="E124" s="135"/>
      <c r="F124" s="135"/>
      <c r="G124" s="135"/>
      <c r="H124" s="135"/>
      <c r="I124" s="135"/>
      <c r="J124" s="135"/>
      <c r="K124" s="135">
        <v>240</v>
      </c>
      <c r="L124" s="135"/>
      <c r="M124" s="110">
        <f t="shared" si="5"/>
        <v>240</v>
      </c>
      <c r="N124" s="109">
        <f t="shared" si="8"/>
        <v>0</v>
      </c>
      <c r="O124" s="109">
        <f t="shared" si="6"/>
        <v>1731.2666666666667</v>
      </c>
    </row>
    <row r="125" spans="1:15" ht="11.25">
      <c r="A125" s="74">
        <f t="shared" si="9"/>
        <v>123</v>
      </c>
      <c r="B125" s="135" t="s">
        <v>823</v>
      </c>
      <c r="C125" s="135" t="s">
        <v>824</v>
      </c>
      <c r="D125" s="135"/>
      <c r="E125" s="135"/>
      <c r="F125" s="135"/>
      <c r="G125" s="135"/>
      <c r="H125" s="135"/>
      <c r="I125" s="135"/>
      <c r="J125" s="135"/>
      <c r="K125" s="135">
        <v>237.2</v>
      </c>
      <c r="L125" s="135"/>
      <c r="M125" s="110">
        <f t="shared" si="5"/>
        <v>237.2</v>
      </c>
      <c r="N125" s="109">
        <f t="shared" si="8"/>
        <v>2.8000000000000114</v>
      </c>
      <c r="O125" s="109">
        <f t="shared" si="6"/>
        <v>1734.0666666666666</v>
      </c>
    </row>
    <row r="126" spans="1:15" ht="11.25">
      <c r="A126" s="74">
        <f t="shared" si="9"/>
        <v>124</v>
      </c>
      <c r="B126" s="133" t="s">
        <v>337</v>
      </c>
      <c r="C126" s="133" t="s">
        <v>295</v>
      </c>
      <c r="D126" s="135"/>
      <c r="E126" s="135"/>
      <c r="F126" s="135">
        <v>235.95</v>
      </c>
      <c r="G126" s="109"/>
      <c r="H126" s="109"/>
      <c r="I126" s="109"/>
      <c r="J126" s="109"/>
      <c r="K126" s="109"/>
      <c r="L126" s="109"/>
      <c r="M126" s="110">
        <f t="shared" si="5"/>
        <v>235.95</v>
      </c>
      <c r="N126" s="109">
        <f t="shared" si="8"/>
        <v>1.25</v>
      </c>
      <c r="O126" s="109">
        <f t="shared" si="6"/>
        <v>1735.3166666666666</v>
      </c>
    </row>
    <row r="127" spans="1:15" ht="11.25">
      <c r="A127" s="74">
        <f t="shared" si="9"/>
        <v>125</v>
      </c>
      <c r="B127" s="2" t="s">
        <v>614</v>
      </c>
      <c r="C127" s="2" t="s">
        <v>398</v>
      </c>
      <c r="D127" s="2"/>
      <c r="E127" s="135"/>
      <c r="F127" s="135"/>
      <c r="G127" s="135"/>
      <c r="H127" s="2">
        <v>235.2833333333334</v>
      </c>
      <c r="I127" s="109"/>
      <c r="J127" s="109"/>
      <c r="K127" s="109"/>
      <c r="L127" s="109"/>
      <c r="M127" s="110">
        <f t="shared" si="5"/>
        <v>235.2833333333334</v>
      </c>
      <c r="N127" s="109">
        <f t="shared" si="8"/>
        <v>0.6666666666666003</v>
      </c>
      <c r="O127" s="109">
        <f t="shared" si="6"/>
        <v>1735.9833333333333</v>
      </c>
    </row>
    <row r="128" spans="1:15" ht="11.25">
      <c r="A128" s="74">
        <f t="shared" si="9"/>
        <v>126</v>
      </c>
      <c r="B128" s="2" t="s">
        <v>617</v>
      </c>
      <c r="C128" s="2" t="s">
        <v>618</v>
      </c>
      <c r="D128" s="2"/>
      <c r="E128" s="135"/>
      <c r="F128" s="135"/>
      <c r="G128" s="135"/>
      <c r="H128" s="2">
        <v>233.33333333333331</v>
      </c>
      <c r="I128" s="135"/>
      <c r="J128" s="135"/>
      <c r="K128" s="135"/>
      <c r="L128" s="135"/>
      <c r="M128" s="110">
        <f t="shared" si="5"/>
        <v>233.33333333333331</v>
      </c>
      <c r="N128" s="109">
        <f t="shared" si="8"/>
        <v>1.950000000000074</v>
      </c>
      <c r="O128" s="109">
        <f t="shared" si="6"/>
        <v>1737.9333333333334</v>
      </c>
    </row>
    <row r="129" spans="1:15" ht="11.25">
      <c r="A129" s="74">
        <f t="shared" si="9"/>
        <v>127</v>
      </c>
      <c r="B129" s="135" t="s">
        <v>660</v>
      </c>
      <c r="C129" s="135" t="s">
        <v>308</v>
      </c>
      <c r="D129" s="135"/>
      <c r="E129" s="135"/>
      <c r="F129" s="135"/>
      <c r="G129" s="135"/>
      <c r="H129" s="135"/>
      <c r="I129" s="135"/>
      <c r="J129" s="135"/>
      <c r="K129" s="135">
        <v>231.8</v>
      </c>
      <c r="L129" s="135"/>
      <c r="M129" s="110">
        <f t="shared" si="5"/>
        <v>231.8</v>
      </c>
      <c r="N129" s="109">
        <f t="shared" si="8"/>
        <v>1.533333333333303</v>
      </c>
      <c r="O129" s="109">
        <f t="shared" si="6"/>
        <v>1739.4666666666667</v>
      </c>
    </row>
    <row r="130" spans="1:15" ht="11.25">
      <c r="A130" s="74">
        <f t="shared" si="9"/>
        <v>128</v>
      </c>
      <c r="B130" s="2" t="s">
        <v>615</v>
      </c>
      <c r="C130" s="2" t="s">
        <v>616</v>
      </c>
      <c r="D130" s="2"/>
      <c r="E130" s="135"/>
      <c r="F130" s="135"/>
      <c r="G130" s="135"/>
      <c r="H130" s="2">
        <v>230</v>
      </c>
      <c r="I130" s="135"/>
      <c r="J130" s="135"/>
      <c r="K130" s="135"/>
      <c r="L130" s="135"/>
      <c r="M130" s="110">
        <f t="shared" si="5"/>
        <v>230</v>
      </c>
      <c r="N130" s="109">
        <f t="shared" si="8"/>
        <v>1.8000000000000114</v>
      </c>
      <c r="O130" s="109">
        <f t="shared" si="6"/>
        <v>1741.2666666666667</v>
      </c>
    </row>
    <row r="131" spans="1:15" ht="11.25">
      <c r="A131" s="74">
        <f aca="true" t="shared" si="10" ref="A131:A140">A130+1</f>
        <v>129</v>
      </c>
      <c r="B131" s="126" t="s">
        <v>237</v>
      </c>
      <c r="C131" s="126" t="s">
        <v>280</v>
      </c>
      <c r="D131" s="109"/>
      <c r="E131" s="128">
        <v>229.66666666666666</v>
      </c>
      <c r="F131" s="109"/>
      <c r="G131" s="109"/>
      <c r="H131" s="109"/>
      <c r="I131" s="135"/>
      <c r="J131" s="135"/>
      <c r="K131" s="135"/>
      <c r="L131" s="135"/>
      <c r="M131" s="110">
        <f aca="true" t="shared" si="11" ref="M131:M194">SUM(D131:L131)</f>
        <v>229.66666666666666</v>
      </c>
      <c r="N131" s="109">
        <f t="shared" si="8"/>
        <v>0.3333333333333428</v>
      </c>
      <c r="O131" s="109">
        <f aca="true" t="shared" si="12" ref="O131:O194">$M$3-M131</f>
        <v>1741.6</v>
      </c>
    </row>
    <row r="132" spans="1:15" ht="11.25">
      <c r="A132" s="74">
        <f t="shared" si="10"/>
        <v>130</v>
      </c>
      <c r="B132" s="2" t="s">
        <v>634</v>
      </c>
      <c r="C132" s="2" t="s">
        <v>635</v>
      </c>
      <c r="D132" s="2"/>
      <c r="E132" s="135"/>
      <c r="F132" s="135"/>
      <c r="G132" s="135"/>
      <c r="H132" s="2">
        <v>228.5666666666667</v>
      </c>
      <c r="I132" s="109"/>
      <c r="J132" s="109"/>
      <c r="K132" s="109"/>
      <c r="L132" s="109"/>
      <c r="M132" s="110">
        <f t="shared" si="11"/>
        <v>228.5666666666667</v>
      </c>
      <c r="N132" s="109">
        <f aca="true" t="shared" si="13" ref="N132:N195">M131-M132</f>
        <v>1.099999999999966</v>
      </c>
      <c r="O132" s="109">
        <f t="shared" si="12"/>
        <v>1742.7</v>
      </c>
    </row>
    <row r="133" spans="1:15" ht="11.25">
      <c r="A133" s="74">
        <f t="shared" si="10"/>
        <v>131</v>
      </c>
      <c r="B133" s="135" t="s">
        <v>784</v>
      </c>
      <c r="C133" s="135" t="s">
        <v>575</v>
      </c>
      <c r="D133" s="135"/>
      <c r="E133" s="135"/>
      <c r="F133" s="135"/>
      <c r="G133" s="135"/>
      <c r="H133" s="135"/>
      <c r="I133" s="135"/>
      <c r="J133" s="135">
        <v>225.1</v>
      </c>
      <c r="K133" s="135"/>
      <c r="L133" s="135"/>
      <c r="M133" s="110">
        <f t="shared" si="11"/>
        <v>225.1</v>
      </c>
      <c r="N133" s="109">
        <f t="shared" si="13"/>
        <v>3.466666666666697</v>
      </c>
      <c r="O133" s="109">
        <f t="shared" si="12"/>
        <v>1746.1666666666667</v>
      </c>
    </row>
    <row r="134" spans="1:15" ht="11.25">
      <c r="A134" s="74">
        <f t="shared" si="10"/>
        <v>132</v>
      </c>
      <c r="B134" s="135" t="s">
        <v>833</v>
      </c>
      <c r="C134" s="135" t="s">
        <v>265</v>
      </c>
      <c r="D134" s="135"/>
      <c r="E134" s="135"/>
      <c r="F134" s="135"/>
      <c r="G134" s="135"/>
      <c r="H134" s="135"/>
      <c r="I134" s="135"/>
      <c r="J134" s="135"/>
      <c r="K134" s="135"/>
      <c r="L134" s="135">
        <v>223.8</v>
      </c>
      <c r="M134" s="110">
        <f t="shared" si="11"/>
        <v>223.8</v>
      </c>
      <c r="N134" s="109">
        <f t="shared" si="13"/>
        <v>1.299999999999983</v>
      </c>
      <c r="O134" s="109">
        <f t="shared" si="12"/>
        <v>1747.4666666666667</v>
      </c>
    </row>
    <row r="135" spans="1:15" ht="11.25">
      <c r="A135" s="74">
        <f t="shared" si="10"/>
        <v>133</v>
      </c>
      <c r="B135" s="2" t="s">
        <v>692</v>
      </c>
      <c r="C135" s="2" t="s">
        <v>693</v>
      </c>
      <c r="D135" s="2"/>
      <c r="E135" s="135"/>
      <c r="F135" s="135"/>
      <c r="G135" s="135"/>
      <c r="H135" s="2">
        <v>40</v>
      </c>
      <c r="I135" s="135"/>
      <c r="J135" s="135"/>
      <c r="K135" s="135">
        <v>183.3</v>
      </c>
      <c r="L135" s="135"/>
      <c r="M135" s="110">
        <f t="shared" si="11"/>
        <v>223.3</v>
      </c>
      <c r="N135" s="109">
        <f t="shared" si="13"/>
        <v>0.5</v>
      </c>
      <c r="O135" s="109">
        <f t="shared" si="12"/>
        <v>1747.9666666666667</v>
      </c>
    </row>
    <row r="136" spans="1:15" ht="11.25">
      <c r="A136" s="74">
        <f t="shared" si="10"/>
        <v>134</v>
      </c>
      <c r="B136" s="108" t="s">
        <v>16</v>
      </c>
      <c r="C136" s="108" t="s">
        <v>177</v>
      </c>
      <c r="D136" s="34">
        <v>221.08333333333334</v>
      </c>
      <c r="E136" s="111"/>
      <c r="F136" s="109"/>
      <c r="G136" s="109"/>
      <c r="H136" s="109"/>
      <c r="I136" s="109"/>
      <c r="J136" s="109"/>
      <c r="K136" s="109"/>
      <c r="L136" s="109"/>
      <c r="M136" s="110">
        <f t="shared" si="11"/>
        <v>221.08333333333334</v>
      </c>
      <c r="N136" s="109">
        <f t="shared" si="13"/>
        <v>2.2166666666666686</v>
      </c>
      <c r="O136" s="109">
        <f t="shared" si="12"/>
        <v>1750.1833333333334</v>
      </c>
    </row>
    <row r="137" spans="1:15" ht="11.25">
      <c r="A137" s="74">
        <f t="shared" si="10"/>
        <v>135</v>
      </c>
      <c r="B137" s="221" t="s">
        <v>658</v>
      </c>
      <c r="C137" s="80" t="s">
        <v>659</v>
      </c>
      <c r="D137" s="80"/>
      <c r="E137" s="135"/>
      <c r="F137" s="135"/>
      <c r="G137" s="135"/>
      <c r="H137" s="80">
        <v>219.61666666666665</v>
      </c>
      <c r="I137" s="135"/>
      <c r="J137" s="135"/>
      <c r="K137" s="135"/>
      <c r="L137" s="135"/>
      <c r="M137" s="110">
        <f t="shared" si="11"/>
        <v>219.61666666666665</v>
      </c>
      <c r="N137" s="109">
        <f t="shared" si="13"/>
        <v>1.466666666666697</v>
      </c>
      <c r="O137" s="109">
        <f t="shared" si="12"/>
        <v>1751.65</v>
      </c>
    </row>
    <row r="138" spans="1:15" ht="11.25">
      <c r="A138" s="74">
        <f t="shared" si="10"/>
        <v>136</v>
      </c>
      <c r="B138" s="135" t="s">
        <v>748</v>
      </c>
      <c r="C138" s="135" t="s">
        <v>578</v>
      </c>
      <c r="D138" s="135"/>
      <c r="E138" s="135"/>
      <c r="F138" s="135"/>
      <c r="G138" s="135"/>
      <c r="H138" s="135"/>
      <c r="I138" s="135">
        <v>217.3</v>
      </c>
      <c r="J138" s="135"/>
      <c r="K138" s="135"/>
      <c r="L138" s="135"/>
      <c r="M138" s="110">
        <f t="shared" si="11"/>
        <v>217.3</v>
      </c>
      <c r="N138" s="109">
        <f t="shared" si="13"/>
        <v>2.3166666666666345</v>
      </c>
      <c r="O138" s="109">
        <f t="shared" si="12"/>
        <v>1753.9666666666667</v>
      </c>
    </row>
    <row r="139" spans="1:15" ht="11.25">
      <c r="A139" s="74">
        <f t="shared" si="10"/>
        <v>137</v>
      </c>
      <c r="B139" s="135" t="s">
        <v>846</v>
      </c>
      <c r="C139" s="135" t="s">
        <v>847</v>
      </c>
      <c r="D139" s="135"/>
      <c r="E139" s="135"/>
      <c r="F139" s="135"/>
      <c r="G139" s="135"/>
      <c r="H139" s="135"/>
      <c r="I139" s="135"/>
      <c r="J139" s="135"/>
      <c r="K139" s="135">
        <v>214.3</v>
      </c>
      <c r="L139" s="135"/>
      <c r="M139" s="110">
        <f t="shared" si="11"/>
        <v>214.3</v>
      </c>
      <c r="N139" s="109">
        <f t="shared" si="13"/>
        <v>3</v>
      </c>
      <c r="O139" s="109">
        <f t="shared" si="12"/>
        <v>1756.9666666666667</v>
      </c>
    </row>
    <row r="140" spans="1:15" ht="11.25">
      <c r="A140" s="74">
        <f t="shared" si="10"/>
        <v>138</v>
      </c>
      <c r="B140" s="126" t="s">
        <v>220</v>
      </c>
      <c r="C140" s="126" t="s">
        <v>265</v>
      </c>
      <c r="D140" s="109"/>
      <c r="E140" s="128">
        <v>214.23333333333335</v>
      </c>
      <c r="F140" s="78"/>
      <c r="G140" s="135"/>
      <c r="H140" s="135"/>
      <c r="I140" s="109"/>
      <c r="J140" s="109"/>
      <c r="K140" s="109"/>
      <c r="L140" s="109"/>
      <c r="M140" s="110">
        <f t="shared" si="11"/>
        <v>214.23333333333335</v>
      </c>
      <c r="N140" s="109">
        <f t="shared" si="13"/>
        <v>0.06666666666666288</v>
      </c>
      <c r="O140" s="109">
        <f t="shared" si="12"/>
        <v>1757.0333333333333</v>
      </c>
    </row>
    <row r="141" spans="1:15" ht="11.25">
      <c r="A141" s="74">
        <f aca="true" t="shared" si="14" ref="A141:A204">A140+1</f>
        <v>139</v>
      </c>
      <c r="B141" s="222" t="s">
        <v>660</v>
      </c>
      <c r="C141" s="80" t="s">
        <v>593</v>
      </c>
      <c r="D141" s="80"/>
      <c r="E141" s="135"/>
      <c r="F141" s="135"/>
      <c r="G141" s="135"/>
      <c r="H141" s="80">
        <v>213.28333333333333</v>
      </c>
      <c r="I141" s="135"/>
      <c r="J141" s="135"/>
      <c r="K141" s="135"/>
      <c r="L141" s="135"/>
      <c r="M141" s="110">
        <f t="shared" si="11"/>
        <v>213.28333333333333</v>
      </c>
      <c r="N141" s="109">
        <f t="shared" si="13"/>
        <v>0.950000000000017</v>
      </c>
      <c r="O141" s="109">
        <f t="shared" si="12"/>
        <v>1757.9833333333333</v>
      </c>
    </row>
    <row r="142" spans="1:15" ht="11.25">
      <c r="A142" s="74">
        <f t="shared" si="14"/>
        <v>140</v>
      </c>
      <c r="B142" s="2" t="s">
        <v>645</v>
      </c>
      <c r="C142" s="2" t="s">
        <v>646</v>
      </c>
      <c r="D142" s="2"/>
      <c r="E142" s="135"/>
      <c r="F142" s="135"/>
      <c r="G142" s="135"/>
      <c r="H142" s="2">
        <v>128.35</v>
      </c>
      <c r="I142" s="135"/>
      <c r="J142" s="135"/>
      <c r="K142" s="135"/>
      <c r="L142" s="135">
        <v>83.4</v>
      </c>
      <c r="M142" s="110">
        <f t="shared" si="11"/>
        <v>211.75</v>
      </c>
      <c r="N142" s="109">
        <f t="shared" si="13"/>
        <v>1.5333333333333314</v>
      </c>
      <c r="O142" s="109">
        <f t="shared" si="12"/>
        <v>1759.5166666666667</v>
      </c>
    </row>
    <row r="143" spans="1:15" ht="11.25">
      <c r="A143" s="74">
        <f t="shared" si="14"/>
        <v>141</v>
      </c>
      <c r="B143" s="135" t="s">
        <v>775</v>
      </c>
      <c r="C143" s="135" t="s">
        <v>573</v>
      </c>
      <c r="D143" s="135"/>
      <c r="E143" s="135"/>
      <c r="F143" s="135"/>
      <c r="G143" s="135"/>
      <c r="H143" s="135"/>
      <c r="I143" s="135">
        <v>211.7</v>
      </c>
      <c r="J143" s="135"/>
      <c r="K143" s="135"/>
      <c r="L143" s="135"/>
      <c r="M143" s="110">
        <f t="shared" si="11"/>
        <v>211.7</v>
      </c>
      <c r="N143" s="109">
        <f t="shared" si="13"/>
        <v>0.05000000000001137</v>
      </c>
      <c r="O143" s="109">
        <f t="shared" si="12"/>
        <v>1759.5666666666666</v>
      </c>
    </row>
    <row r="144" spans="1:15" ht="11.25">
      <c r="A144" s="74">
        <f t="shared" si="14"/>
        <v>142</v>
      </c>
      <c r="B144" s="184" t="s">
        <v>502</v>
      </c>
      <c r="C144" s="134" t="s">
        <v>566</v>
      </c>
      <c r="D144" s="135"/>
      <c r="E144" s="135"/>
      <c r="F144" s="135"/>
      <c r="G144" s="135">
        <v>209.95</v>
      </c>
      <c r="H144" s="135"/>
      <c r="I144" s="135"/>
      <c r="J144" s="135"/>
      <c r="K144" s="135"/>
      <c r="L144" s="135"/>
      <c r="M144" s="110">
        <f t="shared" si="11"/>
        <v>209.95</v>
      </c>
      <c r="N144" s="109">
        <f t="shared" si="13"/>
        <v>1.75</v>
      </c>
      <c r="O144" s="109">
        <f t="shared" si="12"/>
        <v>1761.3166666666666</v>
      </c>
    </row>
    <row r="145" spans="1:15" ht="11.25">
      <c r="A145" s="74">
        <f t="shared" si="14"/>
        <v>143</v>
      </c>
      <c r="B145" s="133" t="s">
        <v>140</v>
      </c>
      <c r="C145" s="133" t="s">
        <v>393</v>
      </c>
      <c r="D145" s="135"/>
      <c r="E145" s="135"/>
      <c r="F145" s="135">
        <v>82.1</v>
      </c>
      <c r="G145" s="109"/>
      <c r="H145" s="135"/>
      <c r="I145" s="135"/>
      <c r="J145" s="135"/>
      <c r="K145" s="135">
        <v>127.3</v>
      </c>
      <c r="L145" s="135"/>
      <c r="M145" s="110">
        <f t="shared" si="11"/>
        <v>209.39999999999998</v>
      </c>
      <c r="N145" s="109">
        <f t="shared" si="13"/>
        <v>0.5500000000000114</v>
      </c>
      <c r="O145" s="109">
        <f t="shared" si="12"/>
        <v>1761.8666666666668</v>
      </c>
    </row>
    <row r="146" spans="1:15" ht="11.25">
      <c r="A146" s="74">
        <f t="shared" si="14"/>
        <v>144</v>
      </c>
      <c r="B146" s="126" t="s">
        <v>178</v>
      </c>
      <c r="C146" s="126" t="s">
        <v>266</v>
      </c>
      <c r="D146" s="109"/>
      <c r="E146" s="128">
        <v>208.85</v>
      </c>
      <c r="F146" s="109"/>
      <c r="G146" s="109"/>
      <c r="H146" s="135"/>
      <c r="I146" s="135"/>
      <c r="J146" s="135"/>
      <c r="K146" s="135"/>
      <c r="L146" s="135"/>
      <c r="M146" s="110">
        <f t="shared" si="11"/>
        <v>208.85</v>
      </c>
      <c r="N146" s="109">
        <f t="shared" si="13"/>
        <v>0.549999999999983</v>
      </c>
      <c r="O146" s="109">
        <f t="shared" si="12"/>
        <v>1762.4166666666667</v>
      </c>
    </row>
    <row r="147" spans="1:15" ht="11.25">
      <c r="A147" s="74">
        <f t="shared" si="14"/>
        <v>145</v>
      </c>
      <c r="B147" s="133" t="s">
        <v>338</v>
      </c>
      <c r="C147" s="133" t="s">
        <v>387</v>
      </c>
      <c r="D147" s="135"/>
      <c r="E147" s="135"/>
      <c r="F147" s="135">
        <v>208.18333333333337</v>
      </c>
      <c r="G147" s="135"/>
      <c r="H147" s="109"/>
      <c r="I147" s="109"/>
      <c r="J147" s="109"/>
      <c r="K147" s="109"/>
      <c r="L147" s="109"/>
      <c r="M147" s="110">
        <f t="shared" si="11"/>
        <v>208.18333333333337</v>
      </c>
      <c r="N147" s="109">
        <f t="shared" si="13"/>
        <v>0.6666666666666288</v>
      </c>
      <c r="O147" s="109">
        <f t="shared" si="12"/>
        <v>1763.0833333333333</v>
      </c>
    </row>
    <row r="148" spans="1:15" ht="11.25">
      <c r="A148" s="74">
        <f t="shared" si="14"/>
        <v>146</v>
      </c>
      <c r="B148" s="2" t="s">
        <v>619</v>
      </c>
      <c r="C148" s="2" t="s">
        <v>620</v>
      </c>
      <c r="D148" s="2"/>
      <c r="E148" s="135"/>
      <c r="F148" s="135"/>
      <c r="G148" s="135"/>
      <c r="H148" s="2">
        <v>207.96666666666664</v>
      </c>
      <c r="I148" s="109"/>
      <c r="J148" s="109"/>
      <c r="K148" s="109"/>
      <c r="L148" s="109"/>
      <c r="M148" s="110">
        <f t="shared" si="11"/>
        <v>207.96666666666664</v>
      </c>
      <c r="N148" s="109">
        <f t="shared" si="13"/>
        <v>0.2166666666667254</v>
      </c>
      <c r="O148" s="109">
        <f t="shared" si="12"/>
        <v>1763.3</v>
      </c>
    </row>
    <row r="149" spans="1:15" ht="11.25">
      <c r="A149" s="74">
        <f t="shared" si="14"/>
        <v>147</v>
      </c>
      <c r="B149" s="108" t="s">
        <v>180</v>
      </c>
      <c r="C149" s="108" t="s">
        <v>47</v>
      </c>
      <c r="D149" s="34">
        <v>207.85</v>
      </c>
      <c r="E149" s="111"/>
      <c r="F149" s="109"/>
      <c r="G149" s="109"/>
      <c r="H149" s="135"/>
      <c r="I149" s="135"/>
      <c r="J149" s="135"/>
      <c r="K149" s="135"/>
      <c r="L149" s="135"/>
      <c r="M149" s="110">
        <f t="shared" si="11"/>
        <v>207.85</v>
      </c>
      <c r="N149" s="109">
        <f t="shared" si="13"/>
        <v>0.11666666666664582</v>
      </c>
      <c r="O149" s="109">
        <f t="shared" si="12"/>
        <v>1763.4166666666667</v>
      </c>
    </row>
    <row r="150" spans="1:15" ht="11.25">
      <c r="A150" s="74">
        <f t="shared" si="14"/>
        <v>148</v>
      </c>
      <c r="B150" s="222" t="s">
        <v>661</v>
      </c>
      <c r="C150" s="80" t="s">
        <v>573</v>
      </c>
      <c r="D150" s="80"/>
      <c r="E150" s="135"/>
      <c r="F150" s="135"/>
      <c r="G150" s="135"/>
      <c r="H150" s="80">
        <v>207.18333333333334</v>
      </c>
      <c r="I150" s="135"/>
      <c r="J150" s="135"/>
      <c r="K150" s="135"/>
      <c r="L150" s="135"/>
      <c r="M150" s="110">
        <f t="shared" si="11"/>
        <v>207.18333333333334</v>
      </c>
      <c r="N150" s="109">
        <f t="shared" si="13"/>
        <v>0.6666666666666572</v>
      </c>
      <c r="O150" s="109">
        <f t="shared" si="12"/>
        <v>1764.0833333333333</v>
      </c>
    </row>
    <row r="151" spans="1:15" ht="11.25">
      <c r="A151" s="74">
        <f t="shared" si="14"/>
        <v>149</v>
      </c>
      <c r="B151" s="184" t="s">
        <v>209</v>
      </c>
      <c r="C151" s="133" t="s">
        <v>401</v>
      </c>
      <c r="D151" s="135"/>
      <c r="E151" s="135"/>
      <c r="F151" s="135">
        <v>206.3</v>
      </c>
      <c r="G151" s="135"/>
      <c r="H151" s="109"/>
      <c r="I151" s="135"/>
      <c r="J151" s="135"/>
      <c r="K151" s="135"/>
      <c r="L151" s="135"/>
      <c r="M151" s="110">
        <f t="shared" si="11"/>
        <v>206.3</v>
      </c>
      <c r="N151" s="109">
        <f t="shared" si="13"/>
        <v>0.8833333333333258</v>
      </c>
      <c r="O151" s="109">
        <f t="shared" si="12"/>
        <v>1764.9666666666667</v>
      </c>
    </row>
    <row r="152" spans="1:15" ht="11.25">
      <c r="A152" s="74">
        <f t="shared" si="14"/>
        <v>150</v>
      </c>
      <c r="B152" s="126" t="s">
        <v>455</v>
      </c>
      <c r="C152" s="126" t="s">
        <v>302</v>
      </c>
      <c r="D152" s="109"/>
      <c r="E152" s="128">
        <v>55.13333333333334</v>
      </c>
      <c r="F152" s="109"/>
      <c r="G152" s="109"/>
      <c r="H152" s="135"/>
      <c r="I152" s="109"/>
      <c r="J152" s="109">
        <v>151.1</v>
      </c>
      <c r="K152" s="109"/>
      <c r="L152" s="109"/>
      <c r="M152" s="110">
        <f t="shared" si="11"/>
        <v>206.23333333333335</v>
      </c>
      <c r="N152" s="109">
        <f t="shared" si="13"/>
        <v>0.06666666666666288</v>
      </c>
      <c r="O152" s="109">
        <f t="shared" si="12"/>
        <v>1765.0333333333333</v>
      </c>
    </row>
    <row r="153" spans="1:15" ht="11.25">
      <c r="A153" s="74">
        <f t="shared" si="14"/>
        <v>151</v>
      </c>
      <c r="B153" s="108" t="s">
        <v>169</v>
      </c>
      <c r="C153" s="108" t="s">
        <v>170</v>
      </c>
      <c r="D153" s="106">
        <v>204.91666666666666</v>
      </c>
      <c r="E153" s="111"/>
      <c r="F153" s="109"/>
      <c r="G153" s="109"/>
      <c r="H153" s="109"/>
      <c r="I153" s="109"/>
      <c r="J153" s="109"/>
      <c r="K153" s="109"/>
      <c r="L153" s="109"/>
      <c r="M153" s="110">
        <f t="shared" si="11"/>
        <v>204.91666666666666</v>
      </c>
      <c r="N153" s="109">
        <f t="shared" si="13"/>
        <v>1.3166666666666913</v>
      </c>
      <c r="O153" s="109">
        <f t="shared" si="12"/>
        <v>1766.35</v>
      </c>
    </row>
    <row r="154" spans="1:15" ht="11.25">
      <c r="A154" s="74">
        <f t="shared" si="14"/>
        <v>152</v>
      </c>
      <c r="B154" s="184" t="s">
        <v>483</v>
      </c>
      <c r="C154" s="187" t="s">
        <v>315</v>
      </c>
      <c r="D154" s="135"/>
      <c r="E154" s="135"/>
      <c r="F154" s="135"/>
      <c r="G154" s="135">
        <v>201.25</v>
      </c>
      <c r="H154" s="135"/>
      <c r="I154" s="135"/>
      <c r="J154" s="135"/>
      <c r="K154" s="135"/>
      <c r="L154" s="135"/>
      <c r="M154" s="110">
        <f t="shared" si="11"/>
        <v>201.25</v>
      </c>
      <c r="N154" s="109">
        <f t="shared" si="13"/>
        <v>3.666666666666657</v>
      </c>
      <c r="O154" s="109">
        <f t="shared" si="12"/>
        <v>1770.0166666666667</v>
      </c>
    </row>
    <row r="155" spans="1:15" ht="11.25">
      <c r="A155" s="74">
        <f t="shared" si="14"/>
        <v>153</v>
      </c>
      <c r="B155" s="2" t="s">
        <v>621</v>
      </c>
      <c r="C155" s="2" t="s">
        <v>271</v>
      </c>
      <c r="D155" s="2"/>
      <c r="E155" s="135"/>
      <c r="F155" s="135"/>
      <c r="G155" s="135"/>
      <c r="H155" s="2">
        <v>201.05000000000004</v>
      </c>
      <c r="I155" s="135"/>
      <c r="J155" s="135"/>
      <c r="K155" s="135"/>
      <c r="L155" s="135"/>
      <c r="M155" s="110">
        <f t="shared" si="11"/>
        <v>201.05000000000004</v>
      </c>
      <c r="N155" s="109">
        <f t="shared" si="13"/>
        <v>0.1999999999999602</v>
      </c>
      <c r="O155" s="109">
        <f t="shared" si="12"/>
        <v>1770.2166666666667</v>
      </c>
    </row>
    <row r="156" spans="1:15" ht="11.25">
      <c r="A156" s="74">
        <f t="shared" si="14"/>
        <v>154</v>
      </c>
      <c r="B156" s="133" t="s">
        <v>339</v>
      </c>
      <c r="C156" s="133" t="s">
        <v>388</v>
      </c>
      <c r="D156" s="135"/>
      <c r="E156" s="135"/>
      <c r="F156" s="135">
        <v>200.8</v>
      </c>
      <c r="G156" s="135"/>
      <c r="H156" s="135"/>
      <c r="I156" s="135"/>
      <c r="J156" s="135"/>
      <c r="K156" s="135"/>
      <c r="L156" s="135"/>
      <c r="M156" s="110">
        <f t="shared" si="11"/>
        <v>200.8</v>
      </c>
      <c r="N156" s="109">
        <f t="shared" si="13"/>
        <v>0.2500000000000284</v>
      </c>
      <c r="O156" s="109">
        <f t="shared" si="12"/>
        <v>1770.4666666666667</v>
      </c>
    </row>
    <row r="157" spans="1:15" ht="11.25">
      <c r="A157" s="74">
        <f t="shared" si="14"/>
        <v>155</v>
      </c>
      <c r="B157" s="108" t="s">
        <v>181</v>
      </c>
      <c r="C157" s="108" t="s">
        <v>182</v>
      </c>
      <c r="D157" s="34">
        <v>200.75</v>
      </c>
      <c r="E157" s="111"/>
      <c r="F157" s="109"/>
      <c r="G157" s="135"/>
      <c r="H157" s="135"/>
      <c r="I157" s="135"/>
      <c r="J157" s="135"/>
      <c r="K157" s="135"/>
      <c r="L157" s="135"/>
      <c r="M157" s="110">
        <f t="shared" si="11"/>
        <v>200.75</v>
      </c>
      <c r="N157" s="109">
        <f t="shared" si="13"/>
        <v>0.05000000000001137</v>
      </c>
      <c r="O157" s="109">
        <f t="shared" si="12"/>
        <v>1770.5166666666667</v>
      </c>
    </row>
    <row r="158" spans="1:15" ht="11.25">
      <c r="A158" s="74">
        <f t="shared" si="14"/>
        <v>156</v>
      </c>
      <c r="B158" s="133" t="s">
        <v>341</v>
      </c>
      <c r="C158" s="133" t="s">
        <v>390</v>
      </c>
      <c r="D158" s="135"/>
      <c r="E158" s="135"/>
      <c r="F158" s="135">
        <v>199.8666666666667</v>
      </c>
      <c r="G158" s="135"/>
      <c r="H158" s="135"/>
      <c r="I158" s="109"/>
      <c r="J158" s="109"/>
      <c r="K158" s="109"/>
      <c r="L158" s="109"/>
      <c r="M158" s="110">
        <f t="shared" si="11"/>
        <v>199.8666666666667</v>
      </c>
      <c r="N158" s="109">
        <f t="shared" si="13"/>
        <v>0.8833333333332973</v>
      </c>
      <c r="O158" s="109">
        <f t="shared" si="12"/>
        <v>1771.3999999999999</v>
      </c>
    </row>
    <row r="159" spans="1:15" ht="11.25">
      <c r="A159" s="74">
        <f t="shared" si="14"/>
        <v>157</v>
      </c>
      <c r="B159" s="135" t="s">
        <v>920</v>
      </c>
      <c r="C159" s="135" t="s">
        <v>578</v>
      </c>
      <c r="D159" s="135"/>
      <c r="E159" s="135"/>
      <c r="F159" s="135"/>
      <c r="G159" s="135"/>
      <c r="H159" s="135"/>
      <c r="I159" s="135"/>
      <c r="J159" s="135"/>
      <c r="K159" s="135"/>
      <c r="L159" s="135">
        <v>198.7</v>
      </c>
      <c r="M159" s="110">
        <f t="shared" si="11"/>
        <v>198.7</v>
      </c>
      <c r="N159" s="109">
        <f t="shared" si="13"/>
        <v>1.166666666666714</v>
      </c>
      <c r="O159" s="109">
        <f t="shared" si="12"/>
        <v>1772.5666666666666</v>
      </c>
    </row>
    <row r="160" spans="1:15" ht="11.25">
      <c r="A160" s="74">
        <f t="shared" si="14"/>
        <v>158</v>
      </c>
      <c r="B160" s="126" t="s">
        <v>238</v>
      </c>
      <c r="C160" s="126" t="s">
        <v>282</v>
      </c>
      <c r="D160" s="109"/>
      <c r="E160" s="128">
        <v>197.93333333333334</v>
      </c>
      <c r="F160" s="109"/>
      <c r="G160" s="109"/>
      <c r="H160" s="135"/>
      <c r="I160" s="135"/>
      <c r="J160" s="135"/>
      <c r="K160" s="135"/>
      <c r="L160" s="135"/>
      <c r="M160" s="110">
        <f t="shared" si="11"/>
        <v>197.93333333333334</v>
      </c>
      <c r="N160" s="109">
        <f t="shared" si="13"/>
        <v>0.7666666666666515</v>
      </c>
      <c r="O160" s="109">
        <f t="shared" si="12"/>
        <v>1773.3333333333333</v>
      </c>
    </row>
    <row r="161" spans="1:15" ht="11.25">
      <c r="A161" s="74">
        <f t="shared" si="14"/>
        <v>159</v>
      </c>
      <c r="B161" s="108" t="s">
        <v>189</v>
      </c>
      <c r="C161" s="108" t="s">
        <v>190</v>
      </c>
      <c r="D161" s="34">
        <v>125</v>
      </c>
      <c r="E161" s="128">
        <v>70.26666666666667</v>
      </c>
      <c r="F161" s="109"/>
      <c r="G161" s="135"/>
      <c r="H161" s="135"/>
      <c r="I161" s="109"/>
      <c r="J161" s="109"/>
      <c r="K161" s="109"/>
      <c r="L161" s="109"/>
      <c r="M161" s="110">
        <f t="shared" si="11"/>
        <v>195.26666666666665</v>
      </c>
      <c r="N161" s="109">
        <f t="shared" si="13"/>
        <v>2.6666666666666856</v>
      </c>
      <c r="O161" s="109">
        <f t="shared" si="12"/>
        <v>1776</v>
      </c>
    </row>
    <row r="162" spans="1:15" ht="11.25">
      <c r="A162" s="74">
        <f t="shared" si="14"/>
        <v>160</v>
      </c>
      <c r="B162" s="135" t="s">
        <v>927</v>
      </c>
      <c r="C162" s="135" t="s">
        <v>928</v>
      </c>
      <c r="D162" s="135"/>
      <c r="E162" s="135"/>
      <c r="F162" s="135"/>
      <c r="G162" s="135"/>
      <c r="H162" s="135"/>
      <c r="I162" s="135"/>
      <c r="J162" s="135"/>
      <c r="K162" s="135"/>
      <c r="L162" s="135">
        <v>193.7</v>
      </c>
      <c r="M162" s="110">
        <f t="shared" si="11"/>
        <v>193.7</v>
      </c>
      <c r="N162" s="109">
        <f t="shared" si="13"/>
        <v>1.5666666666666629</v>
      </c>
      <c r="O162" s="109">
        <f t="shared" si="12"/>
        <v>1777.5666666666666</v>
      </c>
    </row>
    <row r="163" spans="1:15" ht="11.25">
      <c r="A163" s="74">
        <f t="shared" si="14"/>
        <v>161</v>
      </c>
      <c r="B163" s="108" t="s">
        <v>149</v>
      </c>
      <c r="C163" s="108" t="s">
        <v>150</v>
      </c>
      <c r="D163" s="106">
        <v>193.56666666666666</v>
      </c>
      <c r="E163" s="111"/>
      <c r="F163" s="109"/>
      <c r="G163" s="109"/>
      <c r="H163" s="135"/>
      <c r="I163" s="109"/>
      <c r="J163" s="109"/>
      <c r="K163" s="109"/>
      <c r="L163" s="109"/>
      <c r="M163" s="110">
        <f t="shared" si="11"/>
        <v>193.56666666666666</v>
      </c>
      <c r="N163" s="109">
        <f t="shared" si="13"/>
        <v>0.13333333333332575</v>
      </c>
      <c r="O163" s="109">
        <f t="shared" si="12"/>
        <v>1777.7</v>
      </c>
    </row>
    <row r="164" spans="1:15" ht="11.25">
      <c r="A164" s="74">
        <f t="shared" si="14"/>
        <v>162</v>
      </c>
      <c r="B164" s="135" t="s">
        <v>180</v>
      </c>
      <c r="C164" s="135" t="s">
        <v>737</v>
      </c>
      <c r="D164" s="135"/>
      <c r="E164" s="135"/>
      <c r="F164" s="135"/>
      <c r="G164" s="135"/>
      <c r="H164" s="135"/>
      <c r="I164" s="135">
        <v>192.2</v>
      </c>
      <c r="J164" s="135"/>
      <c r="K164" s="135"/>
      <c r="L164" s="135"/>
      <c r="M164" s="110">
        <f t="shared" si="11"/>
        <v>192.2</v>
      </c>
      <c r="N164" s="109">
        <f t="shared" si="13"/>
        <v>1.3666666666666742</v>
      </c>
      <c r="O164" s="109">
        <f t="shared" si="12"/>
        <v>1779.0666666666666</v>
      </c>
    </row>
    <row r="165" spans="1:15" ht="11.25">
      <c r="A165" s="74">
        <f t="shared" si="14"/>
        <v>163</v>
      </c>
      <c r="B165" s="135" t="s">
        <v>870</v>
      </c>
      <c r="C165" s="135" t="s">
        <v>871</v>
      </c>
      <c r="D165" s="135"/>
      <c r="E165" s="135"/>
      <c r="F165" s="135"/>
      <c r="G165" s="135"/>
      <c r="H165" s="135"/>
      <c r="I165" s="135"/>
      <c r="J165" s="135"/>
      <c r="K165" s="135">
        <v>97.3</v>
      </c>
      <c r="L165" s="135">
        <v>94.4</v>
      </c>
      <c r="M165" s="110">
        <f t="shared" si="11"/>
        <v>191.7</v>
      </c>
      <c r="N165" s="109">
        <f t="shared" si="13"/>
        <v>0.5</v>
      </c>
      <c r="O165" s="109">
        <f t="shared" si="12"/>
        <v>1779.5666666666666</v>
      </c>
    </row>
    <row r="166" spans="1:15" ht="11.25">
      <c r="A166" s="74">
        <f t="shared" si="14"/>
        <v>164</v>
      </c>
      <c r="B166" s="184" t="s">
        <v>503</v>
      </c>
      <c r="C166" s="134" t="s">
        <v>567</v>
      </c>
      <c r="D166" s="135"/>
      <c r="E166" s="135"/>
      <c r="F166" s="135"/>
      <c r="G166" s="135">
        <v>189.7833333333333</v>
      </c>
      <c r="H166" s="135"/>
      <c r="I166" s="135"/>
      <c r="J166" s="135"/>
      <c r="K166" s="135"/>
      <c r="L166" s="135"/>
      <c r="M166" s="110">
        <f t="shared" si="11"/>
        <v>189.7833333333333</v>
      </c>
      <c r="N166" s="109">
        <f t="shared" si="13"/>
        <v>1.9166666666666856</v>
      </c>
      <c r="O166" s="109">
        <f t="shared" si="12"/>
        <v>1781.4833333333333</v>
      </c>
    </row>
    <row r="167" spans="1:15" ht="11.25">
      <c r="A167" s="74">
        <f t="shared" si="14"/>
        <v>165</v>
      </c>
      <c r="B167" s="2" t="s">
        <v>454</v>
      </c>
      <c r="C167" s="2" t="s">
        <v>608</v>
      </c>
      <c r="D167" s="2"/>
      <c r="E167" s="135"/>
      <c r="F167" s="135"/>
      <c r="G167" s="135"/>
      <c r="H167" s="2">
        <v>189.3833333333333</v>
      </c>
      <c r="I167" s="135"/>
      <c r="J167" s="135"/>
      <c r="K167" s="135"/>
      <c r="L167" s="135"/>
      <c r="M167" s="110">
        <f t="shared" si="11"/>
        <v>189.3833333333333</v>
      </c>
      <c r="N167" s="109">
        <f t="shared" si="13"/>
        <v>0.4000000000000057</v>
      </c>
      <c r="O167" s="109">
        <f t="shared" si="12"/>
        <v>1781.8833333333334</v>
      </c>
    </row>
    <row r="168" spans="1:15" ht="11.25">
      <c r="A168" s="74">
        <f t="shared" si="14"/>
        <v>166</v>
      </c>
      <c r="B168" s="184" t="s">
        <v>493</v>
      </c>
      <c r="C168" s="189" t="s">
        <v>556</v>
      </c>
      <c r="D168" s="135"/>
      <c r="E168" s="135"/>
      <c r="F168" s="135"/>
      <c r="G168" s="135">
        <v>96.5</v>
      </c>
      <c r="H168" s="2">
        <v>92.41666666666667</v>
      </c>
      <c r="I168" s="135"/>
      <c r="J168" s="135"/>
      <c r="K168" s="135"/>
      <c r="L168" s="135"/>
      <c r="M168" s="110">
        <f t="shared" si="11"/>
        <v>188.91666666666669</v>
      </c>
      <c r="N168" s="109">
        <f t="shared" si="13"/>
        <v>0.4666666666666117</v>
      </c>
      <c r="O168" s="109">
        <f t="shared" si="12"/>
        <v>1782.35</v>
      </c>
    </row>
    <row r="169" spans="1:15" ht="11.25">
      <c r="A169" s="74">
        <f t="shared" si="14"/>
        <v>167</v>
      </c>
      <c r="B169" s="132" t="s">
        <v>447</v>
      </c>
      <c r="C169" s="132" t="s">
        <v>446</v>
      </c>
      <c r="D169" s="135"/>
      <c r="E169" s="135"/>
      <c r="F169" s="135">
        <v>188.1</v>
      </c>
      <c r="G169" s="109"/>
      <c r="H169" s="135"/>
      <c r="I169" s="109"/>
      <c r="J169" s="109"/>
      <c r="K169" s="109"/>
      <c r="L169" s="109"/>
      <c r="M169" s="110">
        <f t="shared" si="11"/>
        <v>188.1</v>
      </c>
      <c r="N169" s="109">
        <f t="shared" si="13"/>
        <v>0.8166666666666913</v>
      </c>
      <c r="O169" s="109">
        <f t="shared" si="12"/>
        <v>1783.1666666666667</v>
      </c>
    </row>
    <row r="170" spans="1:15" ht="11.25">
      <c r="A170" s="74">
        <f t="shared" si="14"/>
        <v>168</v>
      </c>
      <c r="B170" s="184" t="s">
        <v>209</v>
      </c>
      <c r="C170" s="108" t="s">
        <v>183</v>
      </c>
      <c r="D170" s="34">
        <v>187.45</v>
      </c>
      <c r="E170" s="111"/>
      <c r="F170" s="109"/>
      <c r="G170" s="135"/>
      <c r="H170" s="135"/>
      <c r="I170" s="135"/>
      <c r="J170" s="135"/>
      <c r="K170" s="135"/>
      <c r="L170" s="135"/>
      <c r="M170" s="110">
        <f t="shared" si="11"/>
        <v>187.45</v>
      </c>
      <c r="N170" s="109">
        <f t="shared" si="13"/>
        <v>0.6500000000000057</v>
      </c>
      <c r="O170" s="109">
        <f t="shared" si="12"/>
        <v>1783.8166666666666</v>
      </c>
    </row>
    <row r="171" spans="1:15" ht="11.25">
      <c r="A171" s="74">
        <f t="shared" si="14"/>
        <v>169</v>
      </c>
      <c r="B171" s="135" t="s">
        <v>355</v>
      </c>
      <c r="C171" s="135" t="s">
        <v>908</v>
      </c>
      <c r="D171" s="135"/>
      <c r="E171" s="135"/>
      <c r="F171" s="135"/>
      <c r="G171" s="135"/>
      <c r="H171" s="135"/>
      <c r="I171" s="135"/>
      <c r="J171" s="135"/>
      <c r="K171" s="135"/>
      <c r="L171" s="135">
        <v>186.4</v>
      </c>
      <c r="M171" s="110">
        <f t="shared" si="11"/>
        <v>186.4</v>
      </c>
      <c r="N171" s="109">
        <f t="shared" si="13"/>
        <v>1.049999999999983</v>
      </c>
      <c r="O171" s="109">
        <f t="shared" si="12"/>
        <v>1784.8666666666666</v>
      </c>
    </row>
    <row r="172" spans="1:15" ht="11.25">
      <c r="A172" s="74">
        <f t="shared" si="14"/>
        <v>170</v>
      </c>
      <c r="B172" s="2" t="s">
        <v>637</v>
      </c>
      <c r="C172" s="2" t="s">
        <v>638</v>
      </c>
      <c r="D172" s="2"/>
      <c r="E172" s="135"/>
      <c r="F172" s="135"/>
      <c r="G172" s="135"/>
      <c r="H172" s="2">
        <v>183.80000000000004</v>
      </c>
      <c r="I172" s="135"/>
      <c r="J172" s="135"/>
      <c r="K172" s="135"/>
      <c r="L172" s="135"/>
      <c r="M172" s="110">
        <f t="shared" si="11"/>
        <v>183.80000000000004</v>
      </c>
      <c r="N172" s="109">
        <f t="shared" si="13"/>
        <v>2.599999999999966</v>
      </c>
      <c r="O172" s="109">
        <f t="shared" si="12"/>
        <v>1787.4666666666667</v>
      </c>
    </row>
    <row r="173" spans="1:15" ht="11.25">
      <c r="A173" s="74">
        <f t="shared" si="14"/>
        <v>171</v>
      </c>
      <c r="B173" s="126" t="s">
        <v>221</v>
      </c>
      <c r="C173" s="126" t="s">
        <v>267</v>
      </c>
      <c r="D173" s="109"/>
      <c r="E173" s="128">
        <v>182.78333333333333</v>
      </c>
      <c r="F173" s="109"/>
      <c r="G173" s="135"/>
      <c r="H173" s="109"/>
      <c r="I173" s="109"/>
      <c r="J173" s="109"/>
      <c r="K173" s="109"/>
      <c r="L173" s="109"/>
      <c r="M173" s="110">
        <f t="shared" si="11"/>
        <v>182.78333333333333</v>
      </c>
      <c r="N173" s="109">
        <f t="shared" si="13"/>
        <v>1.0166666666667084</v>
      </c>
      <c r="O173" s="109">
        <f t="shared" si="12"/>
        <v>1788.4833333333333</v>
      </c>
    </row>
    <row r="174" spans="1:15" ht="11.25">
      <c r="A174" s="74">
        <f t="shared" si="14"/>
        <v>172</v>
      </c>
      <c r="B174" s="184" t="s">
        <v>470</v>
      </c>
      <c r="C174" s="133" t="s">
        <v>548</v>
      </c>
      <c r="D174" s="135"/>
      <c r="E174" s="135"/>
      <c r="F174" s="135"/>
      <c r="G174" s="135">
        <v>182.78333333333327</v>
      </c>
      <c r="H174" s="135"/>
      <c r="I174" s="135"/>
      <c r="J174" s="135"/>
      <c r="K174" s="135"/>
      <c r="L174" s="135"/>
      <c r="M174" s="110">
        <f t="shared" si="11"/>
        <v>182.78333333333327</v>
      </c>
      <c r="N174" s="109">
        <f t="shared" si="13"/>
        <v>0</v>
      </c>
      <c r="O174" s="109">
        <f t="shared" si="12"/>
        <v>1788.4833333333333</v>
      </c>
    </row>
    <row r="175" spans="1:15" ht="11.25">
      <c r="A175" s="74">
        <f t="shared" si="14"/>
        <v>173</v>
      </c>
      <c r="B175" s="135" t="s">
        <v>105</v>
      </c>
      <c r="C175" s="135" t="s">
        <v>806</v>
      </c>
      <c r="D175" s="135"/>
      <c r="E175" s="135"/>
      <c r="F175" s="135"/>
      <c r="G175" s="135"/>
      <c r="H175" s="135"/>
      <c r="I175" s="135"/>
      <c r="J175" s="135"/>
      <c r="K175" s="135">
        <v>181.9</v>
      </c>
      <c r="L175" s="135"/>
      <c r="M175" s="110">
        <f t="shared" si="11"/>
        <v>181.9</v>
      </c>
      <c r="N175" s="109">
        <f t="shared" si="13"/>
        <v>0.8833333333332689</v>
      </c>
      <c r="O175" s="109">
        <f t="shared" si="12"/>
        <v>1789.3666666666666</v>
      </c>
    </row>
    <row r="176" spans="1:15" ht="11.25">
      <c r="A176" s="74">
        <f t="shared" si="14"/>
        <v>174</v>
      </c>
      <c r="B176" s="133" t="s">
        <v>346</v>
      </c>
      <c r="C176" s="133" t="s">
        <v>395</v>
      </c>
      <c r="D176" s="135"/>
      <c r="E176" s="135"/>
      <c r="F176" s="135">
        <v>180.86666666666667</v>
      </c>
      <c r="G176" s="135"/>
      <c r="H176" s="135"/>
      <c r="I176" s="135"/>
      <c r="J176" s="135"/>
      <c r="K176" s="135"/>
      <c r="L176" s="135"/>
      <c r="M176" s="110">
        <f t="shared" si="11"/>
        <v>180.86666666666667</v>
      </c>
      <c r="N176" s="109">
        <f t="shared" si="13"/>
        <v>1.0333333333333314</v>
      </c>
      <c r="O176" s="109">
        <f t="shared" si="12"/>
        <v>1790.4</v>
      </c>
    </row>
    <row r="177" spans="1:15" ht="11.25">
      <c r="A177" s="74">
        <f t="shared" si="14"/>
        <v>175</v>
      </c>
      <c r="B177" s="135" t="s">
        <v>864</v>
      </c>
      <c r="C177" s="135" t="s">
        <v>929</v>
      </c>
      <c r="D177" s="135"/>
      <c r="E177" s="135"/>
      <c r="F177" s="135"/>
      <c r="G177" s="135"/>
      <c r="H177" s="135"/>
      <c r="I177" s="135"/>
      <c r="J177" s="135"/>
      <c r="K177" s="135"/>
      <c r="L177" s="135">
        <v>180.3</v>
      </c>
      <c r="M177" s="110">
        <f t="shared" si="11"/>
        <v>180.3</v>
      </c>
      <c r="N177" s="109">
        <f t="shared" si="13"/>
        <v>0.5666666666666629</v>
      </c>
      <c r="O177" s="109">
        <f t="shared" si="12"/>
        <v>1790.9666666666667</v>
      </c>
    </row>
    <row r="178" spans="1:15" ht="11.25">
      <c r="A178" s="74">
        <f t="shared" si="14"/>
        <v>176</v>
      </c>
      <c r="B178" s="108" t="s">
        <v>171</v>
      </c>
      <c r="C178" s="108" t="s">
        <v>172</v>
      </c>
      <c r="D178" s="106">
        <v>180.26666666666665</v>
      </c>
      <c r="E178" s="111"/>
      <c r="F178" s="109"/>
      <c r="G178" s="109"/>
      <c r="H178" s="109"/>
      <c r="I178" s="109"/>
      <c r="J178" s="109"/>
      <c r="K178" s="109"/>
      <c r="L178" s="109"/>
      <c r="M178" s="110">
        <f t="shared" si="11"/>
        <v>180.26666666666665</v>
      </c>
      <c r="N178" s="109">
        <f t="shared" si="13"/>
        <v>0.03333333333335986</v>
      </c>
      <c r="O178" s="109">
        <f t="shared" si="12"/>
        <v>1791</v>
      </c>
    </row>
    <row r="179" spans="1:15" ht="11.25">
      <c r="A179" s="74">
        <f t="shared" si="14"/>
        <v>177</v>
      </c>
      <c r="B179" s="108" t="s">
        <v>70</v>
      </c>
      <c r="C179" s="108" t="s">
        <v>184</v>
      </c>
      <c r="D179" s="34">
        <v>179.96666666666667</v>
      </c>
      <c r="E179" s="111"/>
      <c r="F179" s="109"/>
      <c r="G179" s="135"/>
      <c r="H179" s="135"/>
      <c r="I179" s="135"/>
      <c r="J179" s="135"/>
      <c r="K179" s="135"/>
      <c r="L179" s="135"/>
      <c r="M179" s="110">
        <f t="shared" si="11"/>
        <v>179.96666666666667</v>
      </c>
      <c r="N179" s="109">
        <f t="shared" si="13"/>
        <v>0.29999999999998295</v>
      </c>
      <c r="O179" s="109">
        <f t="shared" si="12"/>
        <v>1791.3</v>
      </c>
    </row>
    <row r="180" spans="1:15" ht="11.25">
      <c r="A180" s="74">
        <f t="shared" si="14"/>
        <v>178</v>
      </c>
      <c r="B180" s="126" t="s">
        <v>321</v>
      </c>
      <c r="C180" s="126" t="s">
        <v>283</v>
      </c>
      <c r="D180" s="109"/>
      <c r="E180" s="128">
        <v>178.83333333333334</v>
      </c>
      <c r="F180" s="109"/>
      <c r="G180" s="135"/>
      <c r="H180" s="109"/>
      <c r="I180" s="135"/>
      <c r="J180" s="135"/>
      <c r="K180" s="135"/>
      <c r="L180" s="135"/>
      <c r="M180" s="110">
        <f t="shared" si="11"/>
        <v>178.83333333333334</v>
      </c>
      <c r="N180" s="109">
        <f t="shared" si="13"/>
        <v>1.1333333333333258</v>
      </c>
      <c r="O180" s="109">
        <f t="shared" si="12"/>
        <v>1792.4333333333334</v>
      </c>
    </row>
    <row r="181" spans="1:15" ht="11.25">
      <c r="A181" s="74">
        <f t="shared" si="14"/>
        <v>179</v>
      </c>
      <c r="B181" s="135" t="s">
        <v>849</v>
      </c>
      <c r="C181" s="135" t="s">
        <v>89</v>
      </c>
      <c r="D181" s="135"/>
      <c r="E181" s="135"/>
      <c r="F181" s="135"/>
      <c r="G181" s="135"/>
      <c r="H181" s="135"/>
      <c r="I181" s="135"/>
      <c r="J181" s="135"/>
      <c r="K181" s="135">
        <v>178.1</v>
      </c>
      <c r="L181" s="135"/>
      <c r="M181" s="110">
        <f t="shared" si="11"/>
        <v>178.1</v>
      </c>
      <c r="N181" s="109">
        <f t="shared" si="13"/>
        <v>0.7333333333333485</v>
      </c>
      <c r="O181" s="109">
        <f t="shared" si="12"/>
        <v>1793.1666666666667</v>
      </c>
    </row>
    <row r="182" spans="1:15" ht="11.25">
      <c r="A182" s="74">
        <f t="shared" si="14"/>
        <v>180</v>
      </c>
      <c r="B182" s="2" t="s">
        <v>639</v>
      </c>
      <c r="C182" s="2" t="s">
        <v>283</v>
      </c>
      <c r="D182" s="2"/>
      <c r="E182" s="135"/>
      <c r="F182" s="135"/>
      <c r="G182" s="135"/>
      <c r="H182" s="2">
        <v>177.96666666666667</v>
      </c>
      <c r="I182" s="109"/>
      <c r="J182" s="109"/>
      <c r="K182" s="109"/>
      <c r="L182" s="109"/>
      <c r="M182" s="110">
        <f t="shared" si="11"/>
        <v>177.96666666666667</v>
      </c>
      <c r="N182" s="109">
        <f t="shared" si="13"/>
        <v>0.13333333333332575</v>
      </c>
      <c r="O182" s="109">
        <f t="shared" si="12"/>
        <v>1793.3</v>
      </c>
    </row>
    <row r="183" spans="1:15" ht="11.25">
      <c r="A183" s="74">
        <f t="shared" si="14"/>
        <v>181</v>
      </c>
      <c r="B183" s="2" t="s">
        <v>666</v>
      </c>
      <c r="C183" s="2" t="s">
        <v>667</v>
      </c>
      <c r="D183" s="2"/>
      <c r="E183" s="135"/>
      <c r="F183" s="135"/>
      <c r="G183" s="135"/>
      <c r="H183" s="2">
        <v>176.34999999999997</v>
      </c>
      <c r="I183" s="135"/>
      <c r="J183" s="135"/>
      <c r="K183" s="135"/>
      <c r="L183" s="135"/>
      <c r="M183" s="110">
        <f t="shared" si="11"/>
        <v>176.34999999999997</v>
      </c>
      <c r="N183" s="109">
        <f t="shared" si="13"/>
        <v>1.6166666666667027</v>
      </c>
      <c r="O183" s="109">
        <f t="shared" si="12"/>
        <v>1794.9166666666667</v>
      </c>
    </row>
    <row r="184" spans="1:15" ht="11.25">
      <c r="A184" s="74">
        <f t="shared" si="14"/>
        <v>182</v>
      </c>
      <c r="B184" s="2" t="s">
        <v>506</v>
      </c>
      <c r="C184" s="2" t="s">
        <v>691</v>
      </c>
      <c r="D184" s="2"/>
      <c r="E184" s="135"/>
      <c r="F184" s="135"/>
      <c r="G184" s="135"/>
      <c r="H184" s="2">
        <v>40</v>
      </c>
      <c r="I184" s="135">
        <v>134.2</v>
      </c>
      <c r="J184" s="135"/>
      <c r="K184" s="135"/>
      <c r="L184" s="135"/>
      <c r="M184" s="110">
        <f t="shared" si="11"/>
        <v>174.2</v>
      </c>
      <c r="N184" s="109">
        <f t="shared" si="13"/>
        <v>2.1499999999999773</v>
      </c>
      <c r="O184" s="109">
        <f t="shared" si="12"/>
        <v>1797.0666666666666</v>
      </c>
    </row>
    <row r="185" spans="1:15" ht="11.25">
      <c r="A185" s="74">
        <f t="shared" si="14"/>
        <v>183</v>
      </c>
      <c r="B185" s="184" t="s">
        <v>209</v>
      </c>
      <c r="C185" s="133" t="s">
        <v>47</v>
      </c>
      <c r="D185" s="135"/>
      <c r="E185" s="135"/>
      <c r="F185" s="135"/>
      <c r="G185" s="135">
        <v>172.71666666666664</v>
      </c>
      <c r="H185" s="135"/>
      <c r="I185" s="109"/>
      <c r="J185" s="109"/>
      <c r="K185" s="109"/>
      <c r="L185" s="109"/>
      <c r="M185" s="110">
        <f t="shared" si="11"/>
        <v>172.71666666666664</v>
      </c>
      <c r="N185" s="109">
        <f t="shared" si="13"/>
        <v>1.4833333333333485</v>
      </c>
      <c r="O185" s="109">
        <f t="shared" si="12"/>
        <v>1798.55</v>
      </c>
    </row>
    <row r="186" spans="1:15" ht="11.25">
      <c r="A186" s="74">
        <f t="shared" si="14"/>
        <v>184</v>
      </c>
      <c r="B186" s="135" t="s">
        <v>69</v>
      </c>
      <c r="C186" s="135" t="s">
        <v>566</v>
      </c>
      <c r="D186" s="135"/>
      <c r="E186" s="135"/>
      <c r="F186" s="135"/>
      <c r="G186" s="135"/>
      <c r="H186" s="135"/>
      <c r="I186" s="135"/>
      <c r="J186" s="135"/>
      <c r="K186" s="135"/>
      <c r="L186" s="135">
        <v>172.2</v>
      </c>
      <c r="M186" s="110">
        <f t="shared" si="11"/>
        <v>172.2</v>
      </c>
      <c r="N186" s="109">
        <f t="shared" si="13"/>
        <v>0.5166666666666515</v>
      </c>
      <c r="O186" s="109">
        <f t="shared" si="12"/>
        <v>1799.0666666666666</v>
      </c>
    </row>
    <row r="187" spans="1:15" ht="11.25">
      <c r="A187" s="74">
        <f t="shared" si="14"/>
        <v>185</v>
      </c>
      <c r="B187" s="135" t="s">
        <v>155</v>
      </c>
      <c r="C187" s="135" t="s">
        <v>851</v>
      </c>
      <c r="D187" s="135"/>
      <c r="E187" s="135"/>
      <c r="F187" s="135"/>
      <c r="G187" s="135"/>
      <c r="H187" s="135"/>
      <c r="I187" s="135"/>
      <c r="J187" s="135"/>
      <c r="K187" s="135">
        <v>172</v>
      </c>
      <c r="L187" s="135"/>
      <c r="M187" s="110">
        <f t="shared" si="11"/>
        <v>172</v>
      </c>
      <c r="N187" s="109">
        <f t="shared" si="13"/>
        <v>0.19999999999998863</v>
      </c>
      <c r="O187" s="109">
        <f t="shared" si="12"/>
        <v>1799.2666666666667</v>
      </c>
    </row>
    <row r="188" spans="1:15" ht="11.25">
      <c r="A188" s="74">
        <f t="shared" si="14"/>
        <v>186</v>
      </c>
      <c r="B188" s="2" t="s">
        <v>668</v>
      </c>
      <c r="C188" s="2" t="s">
        <v>669</v>
      </c>
      <c r="D188" s="2"/>
      <c r="E188" s="135"/>
      <c r="F188" s="135"/>
      <c r="G188" s="135"/>
      <c r="H188" s="2">
        <v>168.7</v>
      </c>
      <c r="I188" s="135"/>
      <c r="J188" s="135"/>
      <c r="K188" s="135"/>
      <c r="L188" s="135"/>
      <c r="M188" s="110">
        <f t="shared" si="11"/>
        <v>168.7</v>
      </c>
      <c r="N188" s="109">
        <f t="shared" si="13"/>
        <v>3.3000000000000114</v>
      </c>
      <c r="O188" s="109">
        <f t="shared" si="12"/>
        <v>1802.5666666666666</v>
      </c>
    </row>
    <row r="189" spans="1:15" ht="11.25">
      <c r="A189" s="74">
        <f t="shared" si="14"/>
        <v>187</v>
      </c>
      <c r="B189" s="2" t="s">
        <v>623</v>
      </c>
      <c r="C189" s="2" t="s">
        <v>293</v>
      </c>
      <c r="D189" s="2"/>
      <c r="E189" s="135"/>
      <c r="F189" s="135"/>
      <c r="G189" s="135"/>
      <c r="H189" s="2">
        <v>168.21666666666667</v>
      </c>
      <c r="I189" s="135"/>
      <c r="J189" s="135"/>
      <c r="K189" s="135"/>
      <c r="L189" s="135"/>
      <c r="M189" s="110">
        <f t="shared" si="11"/>
        <v>168.21666666666667</v>
      </c>
      <c r="N189" s="109">
        <f t="shared" si="13"/>
        <v>0.48333333333332007</v>
      </c>
      <c r="O189" s="109">
        <f t="shared" si="12"/>
        <v>1803.05</v>
      </c>
    </row>
    <row r="190" spans="1:15" ht="11.25">
      <c r="A190" s="74">
        <f t="shared" si="14"/>
        <v>188</v>
      </c>
      <c r="B190" s="2" t="s">
        <v>640</v>
      </c>
      <c r="C190" s="2" t="s">
        <v>585</v>
      </c>
      <c r="D190" s="2"/>
      <c r="E190" s="135"/>
      <c r="F190" s="135"/>
      <c r="G190" s="135"/>
      <c r="H190" s="2">
        <v>166.68333333333334</v>
      </c>
      <c r="I190" s="135"/>
      <c r="J190" s="135"/>
      <c r="K190" s="135"/>
      <c r="L190" s="135"/>
      <c r="M190" s="110">
        <f t="shared" si="11"/>
        <v>166.68333333333334</v>
      </c>
      <c r="N190" s="109">
        <f t="shared" si="13"/>
        <v>1.5333333333333314</v>
      </c>
      <c r="O190" s="109">
        <f t="shared" si="12"/>
        <v>1804.5833333333333</v>
      </c>
    </row>
    <row r="191" spans="1:15" ht="11.25">
      <c r="A191" s="74">
        <f t="shared" si="14"/>
        <v>189</v>
      </c>
      <c r="B191" s="135" t="s">
        <v>516</v>
      </c>
      <c r="C191" s="135" t="s">
        <v>852</v>
      </c>
      <c r="D191" s="135"/>
      <c r="E191" s="135"/>
      <c r="F191" s="135"/>
      <c r="G191" s="135"/>
      <c r="H191" s="135"/>
      <c r="I191" s="135"/>
      <c r="J191" s="135"/>
      <c r="K191" s="135">
        <v>166.5</v>
      </c>
      <c r="L191" s="135"/>
      <c r="M191" s="110">
        <f t="shared" si="11"/>
        <v>166.5</v>
      </c>
      <c r="N191" s="109">
        <f t="shared" si="13"/>
        <v>0.18333333333333712</v>
      </c>
      <c r="O191" s="109">
        <f t="shared" si="12"/>
        <v>1804.7666666666667</v>
      </c>
    </row>
    <row r="192" spans="1:15" ht="11.25">
      <c r="A192" s="74">
        <f t="shared" si="14"/>
        <v>190</v>
      </c>
      <c r="B192" s="135" t="s">
        <v>922</v>
      </c>
      <c r="C192" s="135" t="s">
        <v>930</v>
      </c>
      <c r="D192" s="135"/>
      <c r="E192" s="135"/>
      <c r="F192" s="135"/>
      <c r="G192" s="135"/>
      <c r="H192" s="135"/>
      <c r="I192" s="135"/>
      <c r="J192" s="135"/>
      <c r="K192" s="135"/>
      <c r="L192" s="135">
        <v>166.5</v>
      </c>
      <c r="M192" s="110">
        <f t="shared" si="11"/>
        <v>166.5</v>
      </c>
      <c r="N192" s="109">
        <f t="shared" si="13"/>
        <v>0</v>
      </c>
      <c r="O192" s="109">
        <f t="shared" si="12"/>
        <v>1804.7666666666667</v>
      </c>
    </row>
    <row r="193" spans="1:15" ht="11.25">
      <c r="A193" s="74">
        <f t="shared" si="14"/>
        <v>191</v>
      </c>
      <c r="B193" s="135" t="s">
        <v>223</v>
      </c>
      <c r="C193" s="135" t="s">
        <v>826</v>
      </c>
      <c r="D193" s="135"/>
      <c r="E193" s="135"/>
      <c r="F193" s="135"/>
      <c r="G193" s="135"/>
      <c r="H193" s="135"/>
      <c r="I193" s="135"/>
      <c r="J193" s="135"/>
      <c r="K193" s="135">
        <v>166.4</v>
      </c>
      <c r="L193" s="135"/>
      <c r="M193" s="110">
        <f t="shared" si="11"/>
        <v>166.4</v>
      </c>
      <c r="N193" s="109">
        <f t="shared" si="13"/>
        <v>0.09999999999999432</v>
      </c>
      <c r="O193" s="109">
        <f t="shared" si="12"/>
        <v>1804.8666666666666</v>
      </c>
    </row>
    <row r="194" spans="1:15" ht="11.25">
      <c r="A194" s="74">
        <f t="shared" si="14"/>
        <v>192</v>
      </c>
      <c r="B194" s="126" t="s">
        <v>239</v>
      </c>
      <c r="C194" s="126" t="s">
        <v>284</v>
      </c>
      <c r="D194" s="109"/>
      <c r="E194" s="128">
        <v>164.21666666666667</v>
      </c>
      <c r="F194" s="109"/>
      <c r="G194" s="135"/>
      <c r="H194" s="135"/>
      <c r="I194" s="135"/>
      <c r="J194" s="135"/>
      <c r="K194" s="135"/>
      <c r="L194" s="135"/>
      <c r="M194" s="110">
        <f t="shared" si="11"/>
        <v>164.21666666666667</v>
      </c>
      <c r="N194" s="109">
        <f t="shared" si="13"/>
        <v>2.183333333333337</v>
      </c>
      <c r="O194" s="109">
        <f t="shared" si="12"/>
        <v>1807.05</v>
      </c>
    </row>
    <row r="195" spans="1:15" ht="11.25">
      <c r="A195" s="74">
        <f t="shared" si="14"/>
        <v>193</v>
      </c>
      <c r="B195" s="133" t="s">
        <v>354</v>
      </c>
      <c r="C195" s="133" t="s">
        <v>404</v>
      </c>
      <c r="D195" s="135"/>
      <c r="E195" s="135"/>
      <c r="F195" s="135">
        <v>162.58333333333334</v>
      </c>
      <c r="G195" s="109"/>
      <c r="H195" s="109"/>
      <c r="I195" s="135"/>
      <c r="J195" s="135"/>
      <c r="K195" s="135"/>
      <c r="L195" s="135"/>
      <c r="M195" s="110">
        <f aca="true" t="shared" si="15" ref="M195:M258">SUM(D195:L195)</f>
        <v>162.58333333333334</v>
      </c>
      <c r="N195" s="109">
        <f t="shared" si="13"/>
        <v>1.6333333333333258</v>
      </c>
      <c r="O195" s="109">
        <f aca="true" t="shared" si="16" ref="O195:O258">$M$3-M195</f>
        <v>1808.6833333333334</v>
      </c>
    </row>
    <row r="196" spans="1:15" ht="11.25">
      <c r="A196" s="74">
        <f t="shared" si="14"/>
        <v>194</v>
      </c>
      <c r="B196" s="2" t="s">
        <v>641</v>
      </c>
      <c r="C196" s="2" t="s">
        <v>642</v>
      </c>
      <c r="D196" s="2"/>
      <c r="E196" s="135"/>
      <c r="F196" s="135"/>
      <c r="G196" s="135"/>
      <c r="H196" s="2">
        <v>160.73333333333338</v>
      </c>
      <c r="I196" s="109"/>
      <c r="J196" s="109"/>
      <c r="K196" s="109"/>
      <c r="L196" s="109"/>
      <c r="M196" s="110">
        <f t="shared" si="15"/>
        <v>160.73333333333338</v>
      </c>
      <c r="N196" s="109">
        <f aca="true" t="shared" si="17" ref="N196:N259">M195-M196</f>
        <v>1.849999999999966</v>
      </c>
      <c r="O196" s="109">
        <f t="shared" si="16"/>
        <v>1810.5333333333333</v>
      </c>
    </row>
    <row r="197" spans="1:15" ht="11.25">
      <c r="A197" s="74">
        <f t="shared" si="14"/>
        <v>195</v>
      </c>
      <c r="B197" s="135" t="s">
        <v>8</v>
      </c>
      <c r="C197" s="135" t="s">
        <v>87</v>
      </c>
      <c r="D197" s="135"/>
      <c r="E197" s="135"/>
      <c r="F197" s="135"/>
      <c r="G197" s="135"/>
      <c r="H197" s="135"/>
      <c r="I197" s="135"/>
      <c r="J197" s="135"/>
      <c r="K197" s="135"/>
      <c r="L197" s="135">
        <v>160</v>
      </c>
      <c r="M197" s="110">
        <f t="shared" si="15"/>
        <v>160</v>
      </c>
      <c r="N197" s="109">
        <f t="shared" si="17"/>
        <v>0.7333333333333769</v>
      </c>
      <c r="O197" s="109">
        <f t="shared" si="16"/>
        <v>1811.2666666666667</v>
      </c>
    </row>
    <row r="198" spans="1:15" ht="11.25">
      <c r="A198" s="74">
        <f t="shared" si="14"/>
        <v>196</v>
      </c>
      <c r="B198" s="133" t="s">
        <v>355</v>
      </c>
      <c r="C198" s="133" t="s">
        <v>405</v>
      </c>
      <c r="D198" s="135"/>
      <c r="E198" s="135"/>
      <c r="F198" s="135">
        <v>156.13333333333333</v>
      </c>
      <c r="G198" s="109"/>
      <c r="H198" s="135"/>
      <c r="I198" s="109"/>
      <c r="J198" s="109"/>
      <c r="K198" s="109"/>
      <c r="L198" s="109"/>
      <c r="M198" s="110">
        <f t="shared" si="15"/>
        <v>156.13333333333333</v>
      </c>
      <c r="N198" s="109">
        <f t="shared" si="17"/>
        <v>3.8666666666666742</v>
      </c>
      <c r="O198" s="109">
        <f t="shared" si="16"/>
        <v>1815.1333333333332</v>
      </c>
    </row>
    <row r="199" spans="1:15" ht="11.25">
      <c r="A199" s="74">
        <f t="shared" si="14"/>
        <v>197</v>
      </c>
      <c r="B199" s="135" t="s">
        <v>856</v>
      </c>
      <c r="C199" s="135" t="s">
        <v>414</v>
      </c>
      <c r="D199" s="135"/>
      <c r="E199" s="135"/>
      <c r="F199" s="135"/>
      <c r="G199" s="135"/>
      <c r="H199" s="135"/>
      <c r="I199" s="135"/>
      <c r="J199" s="135"/>
      <c r="K199" s="135">
        <v>155.4</v>
      </c>
      <c r="L199" s="135"/>
      <c r="M199" s="110">
        <f t="shared" si="15"/>
        <v>155.4</v>
      </c>
      <c r="N199" s="109">
        <f t="shared" si="17"/>
        <v>0.7333333333333201</v>
      </c>
      <c r="O199" s="109">
        <f t="shared" si="16"/>
        <v>1815.8666666666666</v>
      </c>
    </row>
    <row r="200" spans="1:15" ht="11.25">
      <c r="A200" s="74">
        <f t="shared" si="14"/>
        <v>198</v>
      </c>
      <c r="B200" s="135" t="s">
        <v>738</v>
      </c>
      <c r="C200" s="135" t="s">
        <v>739</v>
      </c>
      <c r="D200" s="135"/>
      <c r="E200" s="135"/>
      <c r="F200" s="135"/>
      <c r="G200" s="135"/>
      <c r="H200" s="135"/>
      <c r="I200" s="135">
        <v>154.3</v>
      </c>
      <c r="J200" s="135"/>
      <c r="K200" s="135"/>
      <c r="L200" s="135"/>
      <c r="M200" s="110">
        <f t="shared" si="15"/>
        <v>154.3</v>
      </c>
      <c r="N200" s="109">
        <f t="shared" si="17"/>
        <v>1.0999999999999943</v>
      </c>
      <c r="O200" s="109">
        <f t="shared" si="16"/>
        <v>1816.9666666666667</v>
      </c>
    </row>
    <row r="201" spans="1:15" ht="11.25">
      <c r="A201" s="74">
        <f t="shared" si="14"/>
        <v>199</v>
      </c>
      <c r="B201" s="184" t="s">
        <v>487</v>
      </c>
      <c r="C201" s="187" t="s">
        <v>560</v>
      </c>
      <c r="D201" s="135"/>
      <c r="E201" s="135"/>
      <c r="F201" s="135"/>
      <c r="G201" s="135">
        <v>150.66666666666669</v>
      </c>
      <c r="H201" s="135"/>
      <c r="I201" s="109"/>
      <c r="J201" s="109"/>
      <c r="K201" s="109"/>
      <c r="L201" s="109"/>
      <c r="M201" s="110">
        <f t="shared" si="15"/>
        <v>150.66666666666669</v>
      </c>
      <c r="N201" s="109">
        <f t="shared" si="17"/>
        <v>3.6333333333333258</v>
      </c>
      <c r="O201" s="109">
        <f t="shared" si="16"/>
        <v>1820.6</v>
      </c>
    </row>
    <row r="202" spans="1:15" ht="11.25">
      <c r="A202" s="74">
        <f t="shared" si="14"/>
        <v>200</v>
      </c>
      <c r="B202" s="2" t="s">
        <v>643</v>
      </c>
      <c r="C202" s="2" t="s">
        <v>644</v>
      </c>
      <c r="D202" s="2"/>
      <c r="E202" s="135"/>
      <c r="F202" s="135"/>
      <c r="G202" s="135"/>
      <c r="H202" s="2">
        <v>150.38333333333335</v>
      </c>
      <c r="I202" s="135"/>
      <c r="J202" s="135"/>
      <c r="K202" s="135"/>
      <c r="L202" s="135"/>
      <c r="M202" s="110">
        <f t="shared" si="15"/>
        <v>150.38333333333335</v>
      </c>
      <c r="N202" s="109">
        <f t="shared" si="17"/>
        <v>0.28333333333333144</v>
      </c>
      <c r="O202" s="109">
        <f t="shared" si="16"/>
        <v>1820.8833333333332</v>
      </c>
    </row>
    <row r="203" spans="1:15" ht="11.25">
      <c r="A203" s="74">
        <f t="shared" si="14"/>
        <v>201</v>
      </c>
      <c r="B203" s="133" t="s">
        <v>60</v>
      </c>
      <c r="C203" s="133" t="s">
        <v>275</v>
      </c>
      <c r="D203" s="135"/>
      <c r="E203" s="135"/>
      <c r="F203" s="135">
        <v>149.61666666666667</v>
      </c>
      <c r="G203" s="135"/>
      <c r="H203" s="135"/>
      <c r="I203" s="135"/>
      <c r="J203" s="135"/>
      <c r="K203" s="135"/>
      <c r="L203" s="135"/>
      <c r="M203" s="110">
        <f t="shared" si="15"/>
        <v>149.61666666666667</v>
      </c>
      <c r="N203" s="109">
        <f t="shared" si="17"/>
        <v>0.7666666666666799</v>
      </c>
      <c r="O203" s="109">
        <f t="shared" si="16"/>
        <v>1821.65</v>
      </c>
    </row>
    <row r="204" spans="1:15" ht="11.25">
      <c r="A204" s="74">
        <f t="shared" si="14"/>
        <v>202</v>
      </c>
      <c r="B204" s="108" t="s">
        <v>186</v>
      </c>
      <c r="C204" s="108" t="s">
        <v>187</v>
      </c>
      <c r="D204" s="34">
        <v>149.1</v>
      </c>
      <c r="E204" s="111"/>
      <c r="F204" s="109"/>
      <c r="G204" s="109"/>
      <c r="H204" s="109"/>
      <c r="I204" s="135"/>
      <c r="J204" s="135"/>
      <c r="K204" s="135"/>
      <c r="L204" s="135"/>
      <c r="M204" s="110">
        <f t="shared" si="15"/>
        <v>149.1</v>
      </c>
      <c r="N204" s="109">
        <f t="shared" si="17"/>
        <v>0.5166666666666799</v>
      </c>
      <c r="O204" s="109">
        <f t="shared" si="16"/>
        <v>1822.1666666666667</v>
      </c>
    </row>
    <row r="205" spans="1:15" ht="11.25">
      <c r="A205" s="74">
        <f aca="true" t="shared" si="18" ref="A205:A247">A204+1</f>
        <v>203</v>
      </c>
      <c r="B205" s="135" t="s">
        <v>857</v>
      </c>
      <c r="C205" s="135" t="s">
        <v>858</v>
      </c>
      <c r="D205" s="135"/>
      <c r="E205" s="135"/>
      <c r="F205" s="135"/>
      <c r="G205" s="135"/>
      <c r="H205" s="135"/>
      <c r="I205" s="135"/>
      <c r="J205" s="135"/>
      <c r="K205" s="135">
        <v>149</v>
      </c>
      <c r="L205" s="135"/>
      <c r="M205" s="110">
        <f t="shared" si="15"/>
        <v>149</v>
      </c>
      <c r="N205" s="109">
        <f t="shared" si="17"/>
        <v>0.09999999999999432</v>
      </c>
      <c r="O205" s="109">
        <f t="shared" si="16"/>
        <v>1822.2666666666667</v>
      </c>
    </row>
    <row r="206" spans="1:15" ht="11.25">
      <c r="A206" s="74">
        <f t="shared" si="18"/>
        <v>204</v>
      </c>
      <c r="B206" s="135" t="s">
        <v>741</v>
      </c>
      <c r="C206" s="135" t="s">
        <v>396</v>
      </c>
      <c r="D206" s="135"/>
      <c r="E206" s="135"/>
      <c r="F206" s="135"/>
      <c r="G206" s="135"/>
      <c r="H206" s="135"/>
      <c r="I206" s="135">
        <v>148.9</v>
      </c>
      <c r="J206" s="135"/>
      <c r="K206" s="135"/>
      <c r="L206" s="135"/>
      <c r="M206" s="110">
        <f t="shared" si="15"/>
        <v>148.9</v>
      </c>
      <c r="N206" s="109">
        <f t="shared" si="17"/>
        <v>0.09999999999999432</v>
      </c>
      <c r="O206" s="109">
        <f t="shared" si="16"/>
        <v>1822.3666666666666</v>
      </c>
    </row>
    <row r="207" spans="1:15" ht="11.25">
      <c r="A207" s="74">
        <f t="shared" si="18"/>
        <v>205</v>
      </c>
      <c r="B207" s="126" t="s">
        <v>276</v>
      </c>
      <c r="C207" s="126" t="s">
        <v>277</v>
      </c>
      <c r="D207" s="109"/>
      <c r="E207" s="128">
        <v>146.7</v>
      </c>
      <c r="F207" s="109"/>
      <c r="G207" s="135"/>
      <c r="H207" s="109"/>
      <c r="I207" s="109"/>
      <c r="J207" s="109"/>
      <c r="K207" s="109"/>
      <c r="L207" s="109"/>
      <c r="M207" s="110">
        <f t="shared" si="15"/>
        <v>146.7</v>
      </c>
      <c r="N207" s="109">
        <f t="shared" si="17"/>
        <v>2.200000000000017</v>
      </c>
      <c r="O207" s="109">
        <f t="shared" si="16"/>
        <v>1824.5666666666666</v>
      </c>
    </row>
    <row r="208" spans="1:15" ht="11.25">
      <c r="A208" s="74">
        <f t="shared" si="18"/>
        <v>206</v>
      </c>
      <c r="B208" s="126" t="s">
        <v>244</v>
      </c>
      <c r="C208" s="126" t="s">
        <v>294</v>
      </c>
      <c r="D208" s="109"/>
      <c r="E208" s="128">
        <v>145.66666666666666</v>
      </c>
      <c r="F208" s="109"/>
      <c r="G208" s="109"/>
      <c r="H208" s="135"/>
      <c r="I208" s="135"/>
      <c r="J208" s="135"/>
      <c r="K208" s="135"/>
      <c r="L208" s="135"/>
      <c r="M208" s="110">
        <f t="shared" si="15"/>
        <v>145.66666666666666</v>
      </c>
      <c r="N208" s="109">
        <f t="shared" si="17"/>
        <v>1.0333333333333314</v>
      </c>
      <c r="O208" s="109">
        <f t="shared" si="16"/>
        <v>1825.6</v>
      </c>
    </row>
    <row r="209" spans="1:15" ht="11.25">
      <c r="A209" s="74">
        <f t="shared" si="18"/>
        <v>207</v>
      </c>
      <c r="B209" s="2" t="s">
        <v>105</v>
      </c>
      <c r="C209" s="2" t="s">
        <v>624</v>
      </c>
      <c r="D209" s="2"/>
      <c r="E209" s="135"/>
      <c r="F209" s="135"/>
      <c r="G209" s="135"/>
      <c r="H209" s="2">
        <v>143.7</v>
      </c>
      <c r="I209" s="135"/>
      <c r="J209" s="135"/>
      <c r="K209" s="135"/>
      <c r="L209" s="135"/>
      <c r="M209" s="110">
        <f t="shared" si="15"/>
        <v>143.7</v>
      </c>
      <c r="N209" s="109">
        <f t="shared" si="17"/>
        <v>1.9666666666666686</v>
      </c>
      <c r="O209" s="109">
        <f t="shared" si="16"/>
        <v>1827.5666666666666</v>
      </c>
    </row>
    <row r="210" spans="1:15" ht="11.25">
      <c r="A210" s="74">
        <f t="shared" si="18"/>
        <v>208</v>
      </c>
      <c r="B210" s="135" t="s">
        <v>106</v>
      </c>
      <c r="C210" s="135" t="s">
        <v>859</v>
      </c>
      <c r="D210" s="135"/>
      <c r="E210" s="135"/>
      <c r="F210" s="135"/>
      <c r="G210" s="135"/>
      <c r="H210" s="135"/>
      <c r="I210" s="135"/>
      <c r="J210" s="135"/>
      <c r="K210" s="135">
        <v>143.7</v>
      </c>
      <c r="L210" s="135"/>
      <c r="M210" s="110">
        <f t="shared" si="15"/>
        <v>143.7</v>
      </c>
      <c r="N210" s="109">
        <f t="shared" si="17"/>
        <v>0</v>
      </c>
      <c r="O210" s="109">
        <f t="shared" si="16"/>
        <v>1827.5666666666666</v>
      </c>
    </row>
    <row r="211" spans="1:15" ht="11.25">
      <c r="A211" s="74">
        <f t="shared" si="18"/>
        <v>209</v>
      </c>
      <c r="B211" s="2" t="s">
        <v>671</v>
      </c>
      <c r="C211" s="2" t="s">
        <v>672</v>
      </c>
      <c r="D211" s="2"/>
      <c r="E211" s="135"/>
      <c r="F211" s="135"/>
      <c r="G211" s="135"/>
      <c r="H211" s="2">
        <v>142.41666666666666</v>
      </c>
      <c r="I211" s="109"/>
      <c r="J211" s="109"/>
      <c r="K211" s="109"/>
      <c r="L211" s="109"/>
      <c r="M211" s="110">
        <f t="shared" si="15"/>
        <v>142.41666666666666</v>
      </c>
      <c r="N211" s="109">
        <f t="shared" si="17"/>
        <v>1.2833333333333314</v>
      </c>
      <c r="O211" s="109">
        <f t="shared" si="16"/>
        <v>1828.85</v>
      </c>
    </row>
    <row r="212" spans="1:15" ht="11.25">
      <c r="A212" s="74">
        <f t="shared" si="18"/>
        <v>210</v>
      </c>
      <c r="B212" s="133" t="s">
        <v>357</v>
      </c>
      <c r="C212" s="133" t="s">
        <v>406</v>
      </c>
      <c r="D212" s="135"/>
      <c r="E212" s="135"/>
      <c r="F212" s="135">
        <v>140.3</v>
      </c>
      <c r="G212" s="109"/>
      <c r="H212" s="109"/>
      <c r="I212" s="109"/>
      <c r="J212" s="109"/>
      <c r="K212" s="109"/>
      <c r="L212" s="109"/>
      <c r="M212" s="110">
        <f t="shared" si="15"/>
        <v>140.3</v>
      </c>
      <c r="N212" s="109">
        <f t="shared" si="17"/>
        <v>2.116666666666646</v>
      </c>
      <c r="O212" s="109">
        <f t="shared" si="16"/>
        <v>1830.9666666666667</v>
      </c>
    </row>
    <row r="213" spans="1:15" ht="11.25">
      <c r="A213" s="74">
        <f t="shared" si="18"/>
        <v>211</v>
      </c>
      <c r="B213" s="135" t="s">
        <v>454</v>
      </c>
      <c r="C213" s="135" t="s">
        <v>790</v>
      </c>
      <c r="D213" s="135"/>
      <c r="E213" s="135"/>
      <c r="F213" s="135"/>
      <c r="G213" s="135"/>
      <c r="H213" s="135"/>
      <c r="I213" s="135"/>
      <c r="J213" s="135">
        <v>140</v>
      </c>
      <c r="K213" s="135"/>
      <c r="L213" s="135"/>
      <c r="M213" s="110">
        <f t="shared" si="15"/>
        <v>140</v>
      </c>
      <c r="N213" s="109">
        <f t="shared" si="17"/>
        <v>0.30000000000001137</v>
      </c>
      <c r="O213" s="109">
        <f t="shared" si="16"/>
        <v>1831.2666666666667</v>
      </c>
    </row>
    <row r="214" spans="1:15" ht="11.25">
      <c r="A214" s="74">
        <f t="shared" si="18"/>
        <v>212</v>
      </c>
      <c r="B214" s="184" t="s">
        <v>489</v>
      </c>
      <c r="C214" s="185" t="s">
        <v>558</v>
      </c>
      <c r="D214" s="135"/>
      <c r="E214" s="135"/>
      <c r="F214" s="135"/>
      <c r="G214" s="135">
        <v>138.96666666666667</v>
      </c>
      <c r="H214" s="109"/>
      <c r="I214" s="135"/>
      <c r="J214" s="135"/>
      <c r="K214" s="135"/>
      <c r="L214" s="135"/>
      <c r="M214" s="110">
        <f t="shared" si="15"/>
        <v>138.96666666666667</v>
      </c>
      <c r="N214" s="109">
        <f t="shared" si="17"/>
        <v>1.0333333333333314</v>
      </c>
      <c r="O214" s="109">
        <f t="shared" si="16"/>
        <v>1832.3</v>
      </c>
    </row>
    <row r="215" spans="1:15" ht="11.25">
      <c r="A215" s="74">
        <f t="shared" si="18"/>
        <v>213</v>
      </c>
      <c r="B215" s="184" t="s">
        <v>516</v>
      </c>
      <c r="C215" s="133" t="s">
        <v>575</v>
      </c>
      <c r="D215" s="135"/>
      <c r="E215" s="135"/>
      <c r="F215" s="135"/>
      <c r="G215" s="135">
        <v>56.48333333333332</v>
      </c>
      <c r="H215" s="2">
        <v>82.41666666666666</v>
      </c>
      <c r="I215" s="135"/>
      <c r="J215" s="135"/>
      <c r="K215" s="135"/>
      <c r="L215" s="135"/>
      <c r="M215" s="110">
        <f t="shared" si="15"/>
        <v>138.89999999999998</v>
      </c>
      <c r="N215" s="109">
        <f t="shared" si="17"/>
        <v>0.0666666666666913</v>
      </c>
      <c r="O215" s="109">
        <f t="shared" si="16"/>
        <v>1832.3666666666668</v>
      </c>
    </row>
    <row r="216" spans="1:15" ht="11.25">
      <c r="A216" s="74">
        <f t="shared" si="18"/>
        <v>214</v>
      </c>
      <c r="B216" s="135" t="s">
        <v>455</v>
      </c>
      <c r="C216" s="135" t="s">
        <v>787</v>
      </c>
      <c r="D216" s="135"/>
      <c r="E216" s="135"/>
      <c r="F216" s="135"/>
      <c r="G216" s="135"/>
      <c r="H216" s="135"/>
      <c r="I216" s="135"/>
      <c r="J216" s="135"/>
      <c r="K216" s="135"/>
      <c r="L216" s="135">
        <v>138.3</v>
      </c>
      <c r="M216" s="110">
        <f t="shared" si="15"/>
        <v>138.3</v>
      </c>
      <c r="N216" s="109">
        <f t="shared" si="17"/>
        <v>0.5999999999999659</v>
      </c>
      <c r="O216" s="109">
        <f t="shared" si="16"/>
        <v>1832.9666666666667</v>
      </c>
    </row>
    <row r="217" spans="1:15" ht="11.25">
      <c r="A217" s="74">
        <f t="shared" si="18"/>
        <v>215</v>
      </c>
      <c r="B217" s="2" t="s">
        <v>673</v>
      </c>
      <c r="C217" s="2" t="s">
        <v>674</v>
      </c>
      <c r="D217" s="2"/>
      <c r="E217" s="135"/>
      <c r="F217" s="135"/>
      <c r="G217" s="135"/>
      <c r="H217" s="2">
        <v>136.96666666666667</v>
      </c>
      <c r="I217" s="109"/>
      <c r="J217" s="109"/>
      <c r="K217" s="109"/>
      <c r="L217" s="109"/>
      <c r="M217" s="110">
        <f t="shared" si="15"/>
        <v>136.96666666666667</v>
      </c>
      <c r="N217" s="109">
        <f t="shared" si="17"/>
        <v>1.3333333333333428</v>
      </c>
      <c r="O217" s="109">
        <f t="shared" si="16"/>
        <v>1834.3</v>
      </c>
    </row>
    <row r="218" spans="1:15" ht="11.25">
      <c r="A218" s="74">
        <f t="shared" si="18"/>
        <v>216</v>
      </c>
      <c r="B218" s="135" t="s">
        <v>923</v>
      </c>
      <c r="C218" s="135" t="s">
        <v>931</v>
      </c>
      <c r="D218" s="135"/>
      <c r="E218" s="135"/>
      <c r="F218" s="135"/>
      <c r="G218" s="135"/>
      <c r="H218" s="135"/>
      <c r="I218" s="135"/>
      <c r="J218" s="135"/>
      <c r="K218" s="135"/>
      <c r="L218" s="135">
        <v>136.8</v>
      </c>
      <c r="M218" s="110">
        <f t="shared" si="15"/>
        <v>136.8</v>
      </c>
      <c r="N218" s="109">
        <f t="shared" si="17"/>
        <v>0.1666666666666572</v>
      </c>
      <c r="O218" s="109">
        <f t="shared" si="16"/>
        <v>1834.4666666666667</v>
      </c>
    </row>
    <row r="219" spans="1:15" ht="11.25">
      <c r="A219" s="74">
        <f t="shared" si="18"/>
        <v>217</v>
      </c>
      <c r="B219" s="135" t="s">
        <v>502</v>
      </c>
      <c r="C219" s="135" t="s">
        <v>828</v>
      </c>
      <c r="D219" s="135"/>
      <c r="E219" s="135"/>
      <c r="F219" s="135"/>
      <c r="G219" s="135"/>
      <c r="H219" s="135"/>
      <c r="I219" s="135"/>
      <c r="J219" s="135"/>
      <c r="K219" s="135">
        <v>134.6</v>
      </c>
      <c r="L219" s="135"/>
      <c r="M219" s="110">
        <f t="shared" si="15"/>
        <v>134.6</v>
      </c>
      <c r="N219" s="109">
        <f t="shared" si="17"/>
        <v>2.200000000000017</v>
      </c>
      <c r="O219" s="109">
        <f t="shared" si="16"/>
        <v>1836.6666666666667</v>
      </c>
    </row>
    <row r="220" spans="1:15" ht="11.25">
      <c r="A220" s="74">
        <f t="shared" si="18"/>
        <v>218</v>
      </c>
      <c r="B220" s="184" t="s">
        <v>508</v>
      </c>
      <c r="C220" s="133" t="s">
        <v>571</v>
      </c>
      <c r="D220" s="135"/>
      <c r="E220" s="135"/>
      <c r="F220" s="135"/>
      <c r="G220" s="135">
        <v>133.86666666666667</v>
      </c>
      <c r="H220" s="109"/>
      <c r="I220" s="135"/>
      <c r="J220" s="135"/>
      <c r="K220" s="135"/>
      <c r="L220" s="135"/>
      <c r="M220" s="110">
        <f t="shared" si="15"/>
        <v>133.86666666666667</v>
      </c>
      <c r="N220" s="109">
        <f t="shared" si="17"/>
        <v>0.7333333333333201</v>
      </c>
      <c r="O220" s="109">
        <f t="shared" si="16"/>
        <v>1837.4</v>
      </c>
    </row>
    <row r="221" spans="1:15" ht="11.25">
      <c r="A221" s="74">
        <f t="shared" si="18"/>
        <v>219</v>
      </c>
      <c r="B221" s="133" t="s">
        <v>4</v>
      </c>
      <c r="C221" s="133" t="s">
        <v>391</v>
      </c>
      <c r="D221" s="135"/>
      <c r="E221" s="135"/>
      <c r="F221" s="135">
        <v>131.63333333333333</v>
      </c>
      <c r="G221" s="135"/>
      <c r="H221" s="109"/>
      <c r="I221" s="135"/>
      <c r="J221" s="135"/>
      <c r="K221" s="135"/>
      <c r="L221" s="135"/>
      <c r="M221" s="110">
        <f t="shared" si="15"/>
        <v>131.63333333333333</v>
      </c>
      <c r="N221" s="109">
        <f t="shared" si="17"/>
        <v>2.2333333333333485</v>
      </c>
      <c r="O221" s="109">
        <f t="shared" si="16"/>
        <v>1839.6333333333332</v>
      </c>
    </row>
    <row r="222" spans="1:15" ht="11.25">
      <c r="A222" s="74">
        <f t="shared" si="18"/>
        <v>220</v>
      </c>
      <c r="B222" s="184" t="s">
        <v>472</v>
      </c>
      <c r="C222" s="133" t="s">
        <v>549</v>
      </c>
      <c r="D222" s="135"/>
      <c r="E222" s="135"/>
      <c r="F222" s="135"/>
      <c r="G222" s="135">
        <v>131.43333333333334</v>
      </c>
      <c r="H222" s="109"/>
      <c r="I222" s="109"/>
      <c r="J222" s="109"/>
      <c r="K222" s="109"/>
      <c r="L222" s="109"/>
      <c r="M222" s="110">
        <f t="shared" si="15"/>
        <v>131.43333333333334</v>
      </c>
      <c r="N222" s="109">
        <f t="shared" si="17"/>
        <v>0.19999999999998863</v>
      </c>
      <c r="O222" s="109">
        <f t="shared" si="16"/>
        <v>1839.8333333333333</v>
      </c>
    </row>
    <row r="223" spans="1:15" ht="11.25">
      <c r="A223" s="74">
        <f t="shared" si="18"/>
        <v>221</v>
      </c>
      <c r="B223" s="184" t="s">
        <v>490</v>
      </c>
      <c r="C223" s="186" t="s">
        <v>317</v>
      </c>
      <c r="D223" s="135"/>
      <c r="E223" s="135"/>
      <c r="F223" s="135"/>
      <c r="G223" s="135">
        <v>131.4</v>
      </c>
      <c r="H223" s="109"/>
      <c r="I223" s="135"/>
      <c r="J223" s="135"/>
      <c r="K223" s="135"/>
      <c r="L223" s="135"/>
      <c r="M223" s="110">
        <f t="shared" si="15"/>
        <v>131.4</v>
      </c>
      <c r="N223" s="109">
        <f t="shared" si="17"/>
        <v>0.03333333333333144</v>
      </c>
      <c r="O223" s="109">
        <f t="shared" si="16"/>
        <v>1839.8666666666666</v>
      </c>
    </row>
    <row r="224" spans="1:15" ht="11.25">
      <c r="A224" s="74">
        <f t="shared" si="18"/>
        <v>222</v>
      </c>
      <c r="B224" s="135" t="s">
        <v>506</v>
      </c>
      <c r="C224" s="135" t="s">
        <v>565</v>
      </c>
      <c r="D224" s="135"/>
      <c r="E224" s="135"/>
      <c r="F224" s="135"/>
      <c r="G224" s="135"/>
      <c r="H224" s="135"/>
      <c r="I224" s="135"/>
      <c r="J224" s="135"/>
      <c r="K224" s="135"/>
      <c r="L224" s="135">
        <v>130.8</v>
      </c>
      <c r="M224" s="110">
        <f t="shared" si="15"/>
        <v>130.8</v>
      </c>
      <c r="N224" s="109">
        <f t="shared" si="17"/>
        <v>0.5999999999999943</v>
      </c>
      <c r="O224" s="109">
        <f t="shared" si="16"/>
        <v>1840.4666666666667</v>
      </c>
    </row>
    <row r="225" spans="1:15" ht="11.25">
      <c r="A225" s="74">
        <f t="shared" si="18"/>
        <v>223</v>
      </c>
      <c r="B225" s="108" t="s">
        <v>188</v>
      </c>
      <c r="C225" s="108" t="s">
        <v>91</v>
      </c>
      <c r="D225" s="34">
        <v>130.26666666666665</v>
      </c>
      <c r="E225" s="111"/>
      <c r="F225" s="109"/>
      <c r="G225" s="109"/>
      <c r="H225" s="135"/>
      <c r="I225" s="109"/>
      <c r="J225" s="109"/>
      <c r="K225" s="109"/>
      <c r="L225" s="109"/>
      <c r="M225" s="110">
        <f t="shared" si="15"/>
        <v>130.26666666666665</v>
      </c>
      <c r="N225" s="109">
        <f t="shared" si="17"/>
        <v>0.5333333333333599</v>
      </c>
      <c r="O225" s="109">
        <f t="shared" si="16"/>
        <v>1841</v>
      </c>
    </row>
    <row r="226" spans="1:15" ht="11.25">
      <c r="A226" s="74">
        <f t="shared" si="18"/>
        <v>224</v>
      </c>
      <c r="B226" s="135" t="s">
        <v>341</v>
      </c>
      <c r="C226" s="135" t="s">
        <v>932</v>
      </c>
      <c r="D226" s="135"/>
      <c r="E226" s="135"/>
      <c r="F226" s="135"/>
      <c r="G226" s="135"/>
      <c r="H226" s="135"/>
      <c r="I226" s="135"/>
      <c r="J226" s="135"/>
      <c r="K226" s="135"/>
      <c r="L226" s="135">
        <v>129</v>
      </c>
      <c r="M226" s="110">
        <f t="shared" si="15"/>
        <v>129</v>
      </c>
      <c r="N226" s="109">
        <f t="shared" si="17"/>
        <v>1.2666666666666515</v>
      </c>
      <c r="O226" s="109">
        <f t="shared" si="16"/>
        <v>1842.2666666666667</v>
      </c>
    </row>
    <row r="227" spans="1:15" ht="11.25">
      <c r="A227" s="74">
        <f t="shared" si="18"/>
        <v>225</v>
      </c>
      <c r="B227" s="135" t="s">
        <v>883</v>
      </c>
      <c r="C227" s="135" t="s">
        <v>884</v>
      </c>
      <c r="D227" s="135"/>
      <c r="E227" s="135"/>
      <c r="F227" s="135"/>
      <c r="G227" s="135"/>
      <c r="H227" s="135"/>
      <c r="I227" s="135"/>
      <c r="J227" s="135"/>
      <c r="K227" s="135">
        <v>40</v>
      </c>
      <c r="L227" s="135">
        <v>86.8</v>
      </c>
      <c r="M227" s="110">
        <f t="shared" si="15"/>
        <v>126.8</v>
      </c>
      <c r="N227" s="109">
        <f t="shared" si="17"/>
        <v>2.200000000000003</v>
      </c>
      <c r="O227" s="109">
        <f t="shared" si="16"/>
        <v>1844.4666666666667</v>
      </c>
    </row>
    <row r="228" spans="1:15" ht="11.25">
      <c r="A228" s="74">
        <f t="shared" si="18"/>
        <v>226</v>
      </c>
      <c r="B228" s="135" t="s">
        <v>454</v>
      </c>
      <c r="C228" s="135" t="s">
        <v>898</v>
      </c>
      <c r="D228" s="135"/>
      <c r="E228" s="135"/>
      <c r="F228" s="135"/>
      <c r="G228" s="135"/>
      <c r="H228" s="135"/>
      <c r="I228" s="135"/>
      <c r="J228" s="135"/>
      <c r="K228" s="135"/>
      <c r="L228" s="135">
        <v>126.3</v>
      </c>
      <c r="M228" s="110">
        <f t="shared" si="15"/>
        <v>126.3</v>
      </c>
      <c r="N228" s="109">
        <f t="shared" si="17"/>
        <v>0.5</v>
      </c>
      <c r="O228" s="109">
        <f t="shared" si="16"/>
        <v>1844.9666666666667</v>
      </c>
    </row>
    <row r="229" spans="1:15" ht="11.25">
      <c r="A229" s="74">
        <f t="shared" si="18"/>
        <v>227</v>
      </c>
      <c r="B229" s="133" t="s">
        <v>358</v>
      </c>
      <c r="C229" s="133" t="s">
        <v>439</v>
      </c>
      <c r="D229" s="135"/>
      <c r="E229" s="135"/>
      <c r="F229" s="136">
        <v>125.21666666666667</v>
      </c>
      <c r="G229" s="135"/>
      <c r="H229" s="109"/>
      <c r="I229" s="109"/>
      <c r="J229" s="109"/>
      <c r="K229" s="109"/>
      <c r="L229" s="109"/>
      <c r="M229" s="110">
        <f t="shared" si="15"/>
        <v>125.21666666666667</v>
      </c>
      <c r="N229" s="109">
        <f t="shared" si="17"/>
        <v>1.0833333333333286</v>
      </c>
      <c r="O229" s="109">
        <f t="shared" si="16"/>
        <v>1846.05</v>
      </c>
    </row>
    <row r="230" spans="1:15" ht="11.25">
      <c r="A230" s="74">
        <f t="shared" si="18"/>
        <v>228</v>
      </c>
      <c r="B230" s="133" t="s">
        <v>205</v>
      </c>
      <c r="C230" s="133" t="s">
        <v>392</v>
      </c>
      <c r="D230" s="135"/>
      <c r="E230" s="135"/>
      <c r="F230" s="135">
        <v>124.83333333333333</v>
      </c>
      <c r="G230" s="109"/>
      <c r="H230" s="135"/>
      <c r="I230" s="135"/>
      <c r="J230" s="135"/>
      <c r="K230" s="135"/>
      <c r="L230" s="135"/>
      <c r="M230" s="110">
        <f t="shared" si="15"/>
        <v>124.83333333333333</v>
      </c>
      <c r="N230" s="109">
        <f t="shared" si="17"/>
        <v>0.38333333333333997</v>
      </c>
      <c r="O230" s="109">
        <f t="shared" si="16"/>
        <v>1846.4333333333334</v>
      </c>
    </row>
    <row r="231" spans="1:15" ht="11.25">
      <c r="A231" s="74">
        <f t="shared" si="18"/>
        <v>229</v>
      </c>
      <c r="B231" s="135" t="s">
        <v>864</v>
      </c>
      <c r="C231" s="135" t="s">
        <v>865</v>
      </c>
      <c r="D231" s="135"/>
      <c r="E231" s="135"/>
      <c r="F231" s="135"/>
      <c r="G231" s="135"/>
      <c r="H231" s="135"/>
      <c r="I231" s="135"/>
      <c r="J231" s="135"/>
      <c r="K231" s="135">
        <v>124.8</v>
      </c>
      <c r="L231" s="135"/>
      <c r="M231" s="110">
        <f t="shared" si="15"/>
        <v>124.8</v>
      </c>
      <c r="N231" s="109">
        <f t="shared" si="17"/>
        <v>0.03333333333333144</v>
      </c>
      <c r="O231" s="109">
        <f t="shared" si="16"/>
        <v>1846.4666666666667</v>
      </c>
    </row>
    <row r="232" spans="1:15" ht="11.25">
      <c r="A232" s="74">
        <f t="shared" si="18"/>
        <v>230</v>
      </c>
      <c r="B232" s="135" t="s">
        <v>631</v>
      </c>
      <c r="C232" s="135" t="s">
        <v>409</v>
      </c>
      <c r="D232" s="135"/>
      <c r="E232" s="135"/>
      <c r="F232" s="135"/>
      <c r="G232" s="135"/>
      <c r="H232" s="135"/>
      <c r="I232" s="135"/>
      <c r="J232" s="135"/>
      <c r="K232" s="135"/>
      <c r="L232" s="135">
        <v>123</v>
      </c>
      <c r="M232" s="110">
        <f t="shared" si="15"/>
        <v>123</v>
      </c>
      <c r="N232" s="109">
        <f t="shared" si="17"/>
        <v>1.7999999999999972</v>
      </c>
      <c r="O232" s="109">
        <f t="shared" si="16"/>
        <v>1848.2666666666667</v>
      </c>
    </row>
    <row r="233" spans="1:15" ht="11.25">
      <c r="A233" s="74">
        <f t="shared" si="18"/>
        <v>231</v>
      </c>
      <c r="B233" s="135" t="s">
        <v>476</v>
      </c>
      <c r="C233" s="135" t="s">
        <v>593</v>
      </c>
      <c r="D233" s="135"/>
      <c r="E233" s="135"/>
      <c r="F233" s="135"/>
      <c r="G233" s="135"/>
      <c r="H233" s="135"/>
      <c r="I233" s="135">
        <v>122.5</v>
      </c>
      <c r="J233" s="135"/>
      <c r="K233" s="135"/>
      <c r="L233" s="135"/>
      <c r="M233" s="110">
        <f t="shared" si="15"/>
        <v>122.5</v>
      </c>
      <c r="N233" s="109">
        <f t="shared" si="17"/>
        <v>0.5</v>
      </c>
      <c r="O233" s="109">
        <f t="shared" si="16"/>
        <v>1848.7666666666667</v>
      </c>
    </row>
    <row r="234" spans="1:15" ht="11.25">
      <c r="A234" s="74">
        <f t="shared" si="18"/>
        <v>232</v>
      </c>
      <c r="B234" s="126" t="s">
        <v>246</v>
      </c>
      <c r="C234" s="126" t="s">
        <v>296</v>
      </c>
      <c r="D234" s="109"/>
      <c r="E234" s="128">
        <v>122.45</v>
      </c>
      <c r="F234" s="109"/>
      <c r="G234" s="109"/>
      <c r="H234" s="135"/>
      <c r="I234" s="135"/>
      <c r="J234" s="135"/>
      <c r="K234" s="135"/>
      <c r="L234" s="135"/>
      <c r="M234" s="110">
        <f t="shared" si="15"/>
        <v>122.45</v>
      </c>
      <c r="N234" s="109">
        <f t="shared" si="17"/>
        <v>0.04999999999999716</v>
      </c>
      <c r="O234" s="109">
        <f t="shared" si="16"/>
        <v>1848.8166666666666</v>
      </c>
    </row>
    <row r="235" spans="1:15" ht="11.25">
      <c r="A235" s="74">
        <f t="shared" si="18"/>
        <v>233</v>
      </c>
      <c r="B235" s="135" t="s">
        <v>771</v>
      </c>
      <c r="C235" s="135" t="s">
        <v>88</v>
      </c>
      <c r="D235" s="135"/>
      <c r="E235" s="135"/>
      <c r="F235" s="135"/>
      <c r="G235" s="135"/>
      <c r="H235" s="135"/>
      <c r="I235" s="135">
        <v>121.4</v>
      </c>
      <c r="J235" s="135"/>
      <c r="K235" s="135"/>
      <c r="L235" s="135"/>
      <c r="M235" s="110">
        <f t="shared" si="15"/>
        <v>121.4</v>
      </c>
      <c r="N235" s="109">
        <f t="shared" si="17"/>
        <v>1.0499999999999972</v>
      </c>
      <c r="O235" s="109">
        <f t="shared" si="16"/>
        <v>1849.8666666666666</v>
      </c>
    </row>
    <row r="236" spans="1:15" ht="11.25">
      <c r="A236" s="74">
        <f t="shared" si="18"/>
        <v>234</v>
      </c>
      <c r="B236" s="133" t="s">
        <v>107</v>
      </c>
      <c r="C236" s="133" t="s">
        <v>407</v>
      </c>
      <c r="D236" s="135"/>
      <c r="E236" s="135"/>
      <c r="F236" s="136">
        <v>119.71666666666667</v>
      </c>
      <c r="G236" s="135"/>
      <c r="H236" s="135"/>
      <c r="I236" s="109"/>
      <c r="J236" s="109"/>
      <c r="K236" s="109"/>
      <c r="L236" s="109"/>
      <c r="M236" s="110">
        <f t="shared" si="15"/>
        <v>119.71666666666667</v>
      </c>
      <c r="N236" s="109">
        <f t="shared" si="17"/>
        <v>1.6833333333333371</v>
      </c>
      <c r="O236" s="109">
        <f t="shared" si="16"/>
        <v>1851.55</v>
      </c>
    </row>
    <row r="237" spans="1:15" ht="11.25">
      <c r="A237" s="74">
        <f t="shared" si="18"/>
        <v>235</v>
      </c>
      <c r="B237" s="2" t="s">
        <v>676</v>
      </c>
      <c r="C237" s="2" t="s">
        <v>677</v>
      </c>
      <c r="D237" s="2"/>
      <c r="E237" s="135"/>
      <c r="F237" s="135"/>
      <c r="G237" s="135"/>
      <c r="H237" s="2">
        <v>119.36666666666667</v>
      </c>
      <c r="I237" s="135"/>
      <c r="J237" s="135"/>
      <c r="K237" s="135"/>
      <c r="L237" s="135"/>
      <c r="M237" s="110">
        <f t="shared" si="15"/>
        <v>119.36666666666667</v>
      </c>
      <c r="N237" s="109">
        <f t="shared" si="17"/>
        <v>0.3499999999999943</v>
      </c>
      <c r="O237" s="109">
        <f t="shared" si="16"/>
        <v>1851.9</v>
      </c>
    </row>
    <row r="238" spans="1:15" ht="11.25">
      <c r="A238" s="74">
        <f t="shared" si="18"/>
        <v>236</v>
      </c>
      <c r="B238" s="135" t="s">
        <v>867</v>
      </c>
      <c r="C238" s="135" t="s">
        <v>868</v>
      </c>
      <c r="D238" s="135"/>
      <c r="E238" s="135"/>
      <c r="F238" s="135"/>
      <c r="G238" s="135"/>
      <c r="H238" s="135"/>
      <c r="I238" s="135"/>
      <c r="J238" s="135"/>
      <c r="K238" s="135">
        <v>118.4</v>
      </c>
      <c r="L238" s="135"/>
      <c r="M238" s="110">
        <f t="shared" si="15"/>
        <v>118.4</v>
      </c>
      <c r="N238" s="109">
        <f t="shared" si="17"/>
        <v>0.9666666666666686</v>
      </c>
      <c r="O238" s="109">
        <f t="shared" si="16"/>
        <v>1852.8666666666666</v>
      </c>
    </row>
    <row r="239" spans="1:15" ht="11.25">
      <c r="A239" s="74">
        <f t="shared" si="18"/>
        <v>237</v>
      </c>
      <c r="B239" s="108" t="s">
        <v>191</v>
      </c>
      <c r="C239" s="108" t="s">
        <v>323</v>
      </c>
      <c r="D239" s="34">
        <v>117.71666666666667</v>
      </c>
      <c r="E239" s="111"/>
      <c r="F239" s="109"/>
      <c r="G239" s="109"/>
      <c r="H239" s="109"/>
      <c r="I239" s="135"/>
      <c r="J239" s="135"/>
      <c r="K239" s="135"/>
      <c r="L239" s="135"/>
      <c r="M239" s="110">
        <f t="shared" si="15"/>
        <v>117.71666666666667</v>
      </c>
      <c r="N239" s="109">
        <f t="shared" si="17"/>
        <v>0.6833333333333371</v>
      </c>
      <c r="O239" s="109">
        <f t="shared" si="16"/>
        <v>1853.55</v>
      </c>
    </row>
    <row r="240" spans="1:15" ht="11.25">
      <c r="A240" s="74">
        <f t="shared" si="18"/>
        <v>238</v>
      </c>
      <c r="B240" s="135" t="s">
        <v>909</v>
      </c>
      <c r="C240" s="135" t="s">
        <v>910</v>
      </c>
      <c r="D240" s="135"/>
      <c r="E240" s="135"/>
      <c r="F240" s="135"/>
      <c r="G240" s="135"/>
      <c r="H240" s="135"/>
      <c r="I240" s="135"/>
      <c r="J240" s="135"/>
      <c r="K240" s="135"/>
      <c r="L240" s="135">
        <v>117.2</v>
      </c>
      <c r="M240" s="110">
        <f t="shared" si="15"/>
        <v>117.2</v>
      </c>
      <c r="N240" s="109">
        <f t="shared" si="17"/>
        <v>0.5166666666666657</v>
      </c>
      <c r="O240" s="109">
        <f t="shared" si="16"/>
        <v>1854.0666666666666</v>
      </c>
    </row>
    <row r="241" spans="1:15" ht="11.25">
      <c r="A241" s="74">
        <f t="shared" si="18"/>
        <v>239</v>
      </c>
      <c r="B241" s="126" t="s">
        <v>247</v>
      </c>
      <c r="C241" s="126" t="s">
        <v>297</v>
      </c>
      <c r="D241" s="109"/>
      <c r="E241" s="128">
        <v>116.98333333333333</v>
      </c>
      <c r="F241" s="109"/>
      <c r="G241" s="109"/>
      <c r="H241" s="109"/>
      <c r="I241" s="135"/>
      <c r="J241" s="135"/>
      <c r="K241" s="135"/>
      <c r="L241" s="135"/>
      <c r="M241" s="110">
        <f t="shared" si="15"/>
        <v>116.98333333333333</v>
      </c>
      <c r="N241" s="109">
        <f t="shared" si="17"/>
        <v>0.21666666666666856</v>
      </c>
      <c r="O241" s="109">
        <f t="shared" si="16"/>
        <v>1854.2833333333333</v>
      </c>
    </row>
    <row r="242" spans="1:15" ht="11.25">
      <c r="A242" s="74">
        <f t="shared" si="18"/>
        <v>240</v>
      </c>
      <c r="B242" s="108" t="s">
        <v>155</v>
      </c>
      <c r="C242" s="108" t="s">
        <v>89</v>
      </c>
      <c r="D242" s="106">
        <v>113.93333333333334</v>
      </c>
      <c r="E242" s="111"/>
      <c r="F242" s="109"/>
      <c r="G242" s="109"/>
      <c r="H242" s="135"/>
      <c r="I242" s="135"/>
      <c r="J242" s="135"/>
      <c r="K242" s="135"/>
      <c r="L242" s="135"/>
      <c r="M242" s="110">
        <f t="shared" si="15"/>
        <v>113.93333333333334</v>
      </c>
      <c r="N242" s="109">
        <f t="shared" si="17"/>
        <v>3.049999999999997</v>
      </c>
      <c r="O242" s="109">
        <f t="shared" si="16"/>
        <v>1857.3333333333333</v>
      </c>
    </row>
    <row r="243" spans="1:15" ht="11.25">
      <c r="A243" s="74">
        <f t="shared" si="18"/>
        <v>241</v>
      </c>
      <c r="B243" s="133" t="s">
        <v>359</v>
      </c>
      <c r="C243" s="133" t="s">
        <v>408</v>
      </c>
      <c r="D243" s="135"/>
      <c r="E243" s="135"/>
      <c r="F243" s="136">
        <v>112.48333333333333</v>
      </c>
      <c r="G243" s="135"/>
      <c r="H243" s="135"/>
      <c r="I243" s="135"/>
      <c r="J243" s="135"/>
      <c r="K243" s="135"/>
      <c r="L243" s="135"/>
      <c r="M243" s="110">
        <f t="shared" si="15"/>
        <v>112.48333333333333</v>
      </c>
      <c r="N243" s="109">
        <f t="shared" si="17"/>
        <v>1.4500000000000028</v>
      </c>
      <c r="O243" s="109">
        <f t="shared" si="16"/>
        <v>1858.7833333333333</v>
      </c>
    </row>
    <row r="244" spans="1:15" ht="11.25">
      <c r="A244" s="74">
        <f t="shared" si="18"/>
        <v>242</v>
      </c>
      <c r="B244" s="184" t="s">
        <v>36</v>
      </c>
      <c r="C244" s="133" t="s">
        <v>572</v>
      </c>
      <c r="D244" s="135"/>
      <c r="E244" s="135"/>
      <c r="F244" s="135"/>
      <c r="G244" s="135">
        <v>112.01666666666667</v>
      </c>
      <c r="H244" s="109"/>
      <c r="I244" s="135"/>
      <c r="J244" s="135"/>
      <c r="K244" s="135"/>
      <c r="L244" s="135"/>
      <c r="M244" s="110">
        <f t="shared" si="15"/>
        <v>112.01666666666667</v>
      </c>
      <c r="N244" s="109">
        <f t="shared" si="17"/>
        <v>0.46666666666666856</v>
      </c>
      <c r="O244" s="109">
        <f t="shared" si="16"/>
        <v>1859.25</v>
      </c>
    </row>
    <row r="245" spans="1:15" ht="11.25">
      <c r="A245" s="74">
        <f t="shared" si="18"/>
        <v>243</v>
      </c>
      <c r="B245" s="2" t="s">
        <v>459</v>
      </c>
      <c r="C245" s="2" t="s">
        <v>627</v>
      </c>
      <c r="D245" s="2"/>
      <c r="E245" s="135"/>
      <c r="F245" s="135"/>
      <c r="G245" s="135"/>
      <c r="H245" s="2">
        <v>111.9</v>
      </c>
      <c r="I245" s="109"/>
      <c r="J245" s="109"/>
      <c r="K245" s="109"/>
      <c r="L245" s="109"/>
      <c r="M245" s="110">
        <f t="shared" si="15"/>
        <v>111.9</v>
      </c>
      <c r="N245" s="109">
        <f t="shared" si="17"/>
        <v>0.11666666666666003</v>
      </c>
      <c r="O245" s="109">
        <f t="shared" si="16"/>
        <v>1859.3666666666666</v>
      </c>
    </row>
    <row r="246" spans="1:15" ht="11.25">
      <c r="A246" s="74">
        <f t="shared" si="18"/>
        <v>244</v>
      </c>
      <c r="B246" s="108" t="s">
        <v>192</v>
      </c>
      <c r="C246" s="108" t="s">
        <v>440</v>
      </c>
      <c r="D246" s="34">
        <v>110.98333333333333</v>
      </c>
      <c r="E246" s="111"/>
      <c r="F246" s="109"/>
      <c r="G246" s="109"/>
      <c r="H246" s="135"/>
      <c r="I246" s="135"/>
      <c r="J246" s="135"/>
      <c r="K246" s="135"/>
      <c r="L246" s="135"/>
      <c r="M246" s="110">
        <f t="shared" si="15"/>
        <v>110.98333333333333</v>
      </c>
      <c r="N246" s="109">
        <f t="shared" si="17"/>
        <v>0.9166666666666714</v>
      </c>
      <c r="O246" s="109">
        <f t="shared" si="16"/>
        <v>1860.2833333333333</v>
      </c>
    </row>
    <row r="247" spans="1:15" ht="11.25">
      <c r="A247" s="74">
        <f t="shared" si="18"/>
        <v>245</v>
      </c>
      <c r="B247" s="135" t="s">
        <v>74</v>
      </c>
      <c r="C247" s="135" t="s">
        <v>289</v>
      </c>
      <c r="D247" s="135"/>
      <c r="E247" s="135"/>
      <c r="F247" s="135"/>
      <c r="G247" s="135"/>
      <c r="H247" s="135"/>
      <c r="I247" s="135"/>
      <c r="J247" s="135"/>
      <c r="K247" s="135"/>
      <c r="L247" s="135">
        <v>110.5</v>
      </c>
      <c r="M247" s="110">
        <f t="shared" si="15"/>
        <v>110.5</v>
      </c>
      <c r="N247" s="109">
        <f t="shared" si="17"/>
        <v>0.4833333333333343</v>
      </c>
      <c r="O247" s="109">
        <f t="shared" si="16"/>
        <v>1860.7666666666667</v>
      </c>
    </row>
    <row r="248" spans="1:15" ht="11.25">
      <c r="A248" s="74">
        <v>246</v>
      </c>
      <c r="B248" s="2" t="s">
        <v>648</v>
      </c>
      <c r="C248" s="2" t="s">
        <v>649</v>
      </c>
      <c r="D248" s="2"/>
      <c r="E248" s="135"/>
      <c r="F248" s="135"/>
      <c r="G248" s="135"/>
      <c r="H248" s="2">
        <v>109.96666666666668</v>
      </c>
      <c r="I248" s="135"/>
      <c r="J248" s="135"/>
      <c r="K248" s="135"/>
      <c r="L248" s="135"/>
      <c r="M248" s="110">
        <f t="shared" si="15"/>
        <v>109.96666666666668</v>
      </c>
      <c r="N248" s="109">
        <f t="shared" si="17"/>
        <v>0.5333333333333172</v>
      </c>
      <c r="O248" s="109">
        <f t="shared" si="16"/>
        <v>1861.3</v>
      </c>
    </row>
    <row r="249" spans="1:15" ht="11.25">
      <c r="A249" s="74">
        <f>A247+1</f>
        <v>246</v>
      </c>
      <c r="B249" s="135" t="s">
        <v>830</v>
      </c>
      <c r="C249" s="135" t="s">
        <v>832</v>
      </c>
      <c r="D249" s="135"/>
      <c r="E249" s="135"/>
      <c r="F249" s="135"/>
      <c r="G249" s="135"/>
      <c r="H249" s="135"/>
      <c r="I249" s="135"/>
      <c r="J249" s="135"/>
      <c r="K249" s="135">
        <v>106</v>
      </c>
      <c r="L249" s="135"/>
      <c r="M249" s="110">
        <f t="shared" si="15"/>
        <v>106</v>
      </c>
      <c r="N249" s="109">
        <f t="shared" si="17"/>
        <v>3.9666666666666828</v>
      </c>
      <c r="O249" s="109">
        <f t="shared" si="16"/>
        <v>1865.2666666666667</v>
      </c>
    </row>
    <row r="250" spans="1:15" ht="11.25">
      <c r="A250" s="74">
        <v>247</v>
      </c>
      <c r="B250" s="135" t="s">
        <v>107</v>
      </c>
      <c r="C250" s="135" t="s">
        <v>869</v>
      </c>
      <c r="D250" s="135"/>
      <c r="E250" s="135"/>
      <c r="F250" s="135"/>
      <c r="G250" s="135"/>
      <c r="H250" s="135"/>
      <c r="I250" s="135"/>
      <c r="J250" s="135"/>
      <c r="K250" s="135">
        <v>106</v>
      </c>
      <c r="L250" s="135"/>
      <c r="M250" s="110">
        <f t="shared" si="15"/>
        <v>106</v>
      </c>
      <c r="N250" s="109">
        <f t="shared" si="17"/>
        <v>0</v>
      </c>
      <c r="O250" s="109">
        <f t="shared" si="16"/>
        <v>1865.2666666666667</v>
      </c>
    </row>
    <row r="251" spans="1:15" ht="11.25">
      <c r="A251" s="74">
        <v>248</v>
      </c>
      <c r="B251" s="135" t="s">
        <v>906</v>
      </c>
      <c r="C251" s="135" t="s">
        <v>911</v>
      </c>
      <c r="D251" s="135"/>
      <c r="E251" s="135"/>
      <c r="F251" s="135"/>
      <c r="G251" s="135"/>
      <c r="H251" s="135"/>
      <c r="I251" s="135"/>
      <c r="J251" s="135"/>
      <c r="K251" s="135"/>
      <c r="L251" s="135">
        <v>104.4</v>
      </c>
      <c r="M251" s="110">
        <f t="shared" si="15"/>
        <v>104.4</v>
      </c>
      <c r="N251" s="109">
        <f t="shared" si="17"/>
        <v>1.5999999999999943</v>
      </c>
      <c r="O251" s="109">
        <f t="shared" si="16"/>
        <v>1866.8666666666666</v>
      </c>
    </row>
    <row r="252" spans="1:15" ht="11.25">
      <c r="A252" s="74">
        <v>249</v>
      </c>
      <c r="B252" s="135" t="s">
        <v>628</v>
      </c>
      <c r="C252" s="135" t="s">
        <v>728</v>
      </c>
      <c r="D252" s="135"/>
      <c r="E252" s="135"/>
      <c r="F252" s="135"/>
      <c r="G252" s="135"/>
      <c r="H252" s="135"/>
      <c r="I252" s="135"/>
      <c r="J252" s="135"/>
      <c r="K252" s="135">
        <v>104.3</v>
      </c>
      <c r="L252" s="135"/>
      <c r="M252" s="110">
        <f t="shared" si="15"/>
        <v>104.3</v>
      </c>
      <c r="N252" s="109">
        <f t="shared" si="17"/>
        <v>0.10000000000000853</v>
      </c>
      <c r="O252" s="109">
        <f t="shared" si="16"/>
        <v>1866.9666666666667</v>
      </c>
    </row>
    <row r="253" spans="1:15" ht="11.25">
      <c r="A253" s="74">
        <v>250</v>
      </c>
      <c r="B253" s="133" t="s">
        <v>348</v>
      </c>
      <c r="C253" s="133" t="s">
        <v>442</v>
      </c>
      <c r="D253" s="135"/>
      <c r="E253" s="135"/>
      <c r="F253" s="135">
        <v>104.1</v>
      </c>
      <c r="G253" s="109"/>
      <c r="H253" s="135"/>
      <c r="I253" s="135"/>
      <c r="J253" s="135"/>
      <c r="K253" s="135"/>
      <c r="L253" s="135"/>
      <c r="M253" s="110">
        <f t="shared" si="15"/>
        <v>104.1</v>
      </c>
      <c r="N253" s="109">
        <f t="shared" si="17"/>
        <v>0.20000000000000284</v>
      </c>
      <c r="O253" s="109">
        <f t="shared" si="16"/>
        <v>1867.1666666666667</v>
      </c>
    </row>
    <row r="254" spans="1:15" ht="11.25">
      <c r="A254" s="74">
        <v>251</v>
      </c>
      <c r="B254" s="184" t="s">
        <v>511</v>
      </c>
      <c r="C254" s="133" t="s">
        <v>407</v>
      </c>
      <c r="D254" s="135"/>
      <c r="E254" s="135"/>
      <c r="F254" s="135"/>
      <c r="G254" s="135">
        <v>103.36666666666667</v>
      </c>
      <c r="H254" s="135"/>
      <c r="I254" s="135"/>
      <c r="J254" s="135"/>
      <c r="K254" s="135"/>
      <c r="L254" s="135"/>
      <c r="M254" s="110">
        <f t="shared" si="15"/>
        <v>103.36666666666667</v>
      </c>
      <c r="N254" s="109">
        <f t="shared" si="17"/>
        <v>0.7333333333333201</v>
      </c>
      <c r="O254" s="109">
        <f t="shared" si="16"/>
        <v>1867.9</v>
      </c>
    </row>
    <row r="255" spans="1:15" ht="11.25">
      <c r="A255" s="74">
        <v>252</v>
      </c>
      <c r="B255" s="184" t="s">
        <v>492</v>
      </c>
      <c r="C255" s="186" t="s">
        <v>557</v>
      </c>
      <c r="D255" s="135"/>
      <c r="E255" s="135"/>
      <c r="F255" s="135"/>
      <c r="G255" s="135">
        <v>102.2</v>
      </c>
      <c r="H255" s="109"/>
      <c r="I255" s="135"/>
      <c r="J255" s="135"/>
      <c r="K255" s="135"/>
      <c r="L255" s="135"/>
      <c r="M255" s="110">
        <f t="shared" si="15"/>
        <v>102.2</v>
      </c>
      <c r="N255" s="109">
        <f t="shared" si="17"/>
        <v>1.1666666666666714</v>
      </c>
      <c r="O255" s="109">
        <f t="shared" si="16"/>
        <v>1869.0666666666666</v>
      </c>
    </row>
    <row r="256" spans="1:15" ht="11.25">
      <c r="A256" s="74">
        <v>253</v>
      </c>
      <c r="B256" s="2" t="s">
        <v>678</v>
      </c>
      <c r="C256" s="2" t="s">
        <v>679</v>
      </c>
      <c r="D256" s="2"/>
      <c r="E256" s="135"/>
      <c r="F256" s="135"/>
      <c r="G256" s="135"/>
      <c r="H256" s="2">
        <v>101.51666666666664</v>
      </c>
      <c r="I256" s="135"/>
      <c r="J256" s="135"/>
      <c r="K256" s="135"/>
      <c r="L256" s="135"/>
      <c r="M256" s="110">
        <f t="shared" si="15"/>
        <v>101.51666666666664</v>
      </c>
      <c r="N256" s="109">
        <f t="shared" si="17"/>
        <v>0.6833333333333655</v>
      </c>
      <c r="O256" s="109">
        <f t="shared" si="16"/>
        <v>1869.75</v>
      </c>
    </row>
    <row r="257" spans="1:15" ht="11.25">
      <c r="A257" s="74">
        <v>254</v>
      </c>
      <c r="B257" s="2" t="s">
        <v>698</v>
      </c>
      <c r="C257" s="2" t="s">
        <v>699</v>
      </c>
      <c r="D257" s="2"/>
      <c r="E257" s="135"/>
      <c r="F257" s="135"/>
      <c r="G257" s="135"/>
      <c r="H257" s="2">
        <v>40</v>
      </c>
      <c r="I257" s="135"/>
      <c r="J257" s="135"/>
      <c r="K257" s="135">
        <v>61.5</v>
      </c>
      <c r="L257" s="135"/>
      <c r="M257" s="110">
        <f t="shared" si="15"/>
        <v>101.5</v>
      </c>
      <c r="N257" s="109">
        <f t="shared" si="17"/>
        <v>0.016666666666637298</v>
      </c>
      <c r="O257" s="109">
        <f t="shared" si="16"/>
        <v>1869.7666666666667</v>
      </c>
    </row>
    <row r="258" spans="1:15" ht="11.25">
      <c r="A258" s="74">
        <v>255</v>
      </c>
      <c r="B258" s="135" t="s">
        <v>899</v>
      </c>
      <c r="C258" s="135" t="s">
        <v>549</v>
      </c>
      <c r="D258" s="135"/>
      <c r="E258" s="135"/>
      <c r="F258" s="135"/>
      <c r="G258" s="135"/>
      <c r="H258" s="135"/>
      <c r="I258" s="135"/>
      <c r="J258" s="135"/>
      <c r="K258" s="135"/>
      <c r="L258" s="135">
        <v>101.4</v>
      </c>
      <c r="M258" s="110">
        <f t="shared" si="15"/>
        <v>101.4</v>
      </c>
      <c r="N258" s="109">
        <f t="shared" si="17"/>
        <v>0.09999999999999432</v>
      </c>
      <c r="O258" s="109">
        <f t="shared" si="16"/>
        <v>1869.8666666666666</v>
      </c>
    </row>
    <row r="259" spans="1:15" ht="11.25">
      <c r="A259" s="74">
        <v>256</v>
      </c>
      <c r="B259" s="135" t="s">
        <v>924</v>
      </c>
      <c r="C259" s="135" t="s">
        <v>933</v>
      </c>
      <c r="D259" s="135"/>
      <c r="E259" s="135"/>
      <c r="F259" s="135"/>
      <c r="G259" s="135"/>
      <c r="H259" s="135"/>
      <c r="I259" s="135"/>
      <c r="J259" s="135"/>
      <c r="K259" s="135"/>
      <c r="L259" s="135">
        <v>99.7</v>
      </c>
      <c r="M259" s="110">
        <f aca="true" t="shared" si="19" ref="M259:M306">SUM(D259:L259)</f>
        <v>99.7</v>
      </c>
      <c r="N259" s="109">
        <f t="shared" si="17"/>
        <v>1.7000000000000028</v>
      </c>
      <c r="O259" s="109">
        <f aca="true" t="shared" si="20" ref="O259:O280">$M$3-M259</f>
        <v>1871.5666666666666</v>
      </c>
    </row>
    <row r="260" spans="1:15" ht="11.25">
      <c r="A260" s="74">
        <v>257</v>
      </c>
      <c r="B260" s="135" t="s">
        <v>544</v>
      </c>
      <c r="C260" s="135" t="s">
        <v>814</v>
      </c>
      <c r="D260" s="135"/>
      <c r="E260" s="135"/>
      <c r="F260" s="135"/>
      <c r="G260" s="135"/>
      <c r="H260" s="135"/>
      <c r="I260" s="135"/>
      <c r="J260" s="135"/>
      <c r="K260" s="135">
        <v>99.3</v>
      </c>
      <c r="L260" s="135"/>
      <c r="M260" s="110">
        <f t="shared" si="19"/>
        <v>99.3</v>
      </c>
      <c r="N260" s="109">
        <f aca="true" t="shared" si="21" ref="N260:N280">M259-M260</f>
        <v>0.4000000000000057</v>
      </c>
      <c r="O260" s="109">
        <f t="shared" si="20"/>
        <v>1871.9666666666667</v>
      </c>
    </row>
    <row r="261" spans="1:15" ht="11.25">
      <c r="A261" s="74">
        <v>258</v>
      </c>
      <c r="B261" s="133" t="s">
        <v>360</v>
      </c>
      <c r="C261" s="133" t="s">
        <v>152</v>
      </c>
      <c r="D261" s="135"/>
      <c r="E261" s="135"/>
      <c r="F261" s="136">
        <v>98.26666666666665</v>
      </c>
      <c r="G261" s="135"/>
      <c r="H261" s="135"/>
      <c r="I261" s="135"/>
      <c r="J261" s="135"/>
      <c r="K261" s="135"/>
      <c r="L261" s="135"/>
      <c r="M261" s="110">
        <f t="shared" si="19"/>
        <v>98.26666666666665</v>
      </c>
      <c r="N261" s="109">
        <f t="shared" si="21"/>
        <v>1.0333333333333456</v>
      </c>
      <c r="O261" s="109">
        <f t="shared" si="20"/>
        <v>1873</v>
      </c>
    </row>
    <row r="262" spans="1:15" ht="11.25">
      <c r="A262" s="74">
        <v>259</v>
      </c>
      <c r="B262" s="135" t="s">
        <v>742</v>
      </c>
      <c r="C262" s="135" t="s">
        <v>417</v>
      </c>
      <c r="D262" s="135"/>
      <c r="E262" s="135"/>
      <c r="F262" s="135"/>
      <c r="G262" s="135"/>
      <c r="H262" s="135"/>
      <c r="I262" s="135">
        <v>96.4</v>
      </c>
      <c r="J262" s="135"/>
      <c r="K262" s="135"/>
      <c r="L262" s="135"/>
      <c r="M262" s="110">
        <f t="shared" si="19"/>
        <v>96.4</v>
      </c>
      <c r="N262" s="109">
        <f t="shared" si="21"/>
        <v>1.8666666666666458</v>
      </c>
      <c r="O262" s="109">
        <f t="shared" si="20"/>
        <v>1874.8666666666666</v>
      </c>
    </row>
    <row r="263" spans="1:15" ht="11.25">
      <c r="A263" s="74">
        <v>260</v>
      </c>
      <c r="B263" s="135" t="s">
        <v>347</v>
      </c>
      <c r="C263" s="135" t="s">
        <v>912</v>
      </c>
      <c r="D263" s="135"/>
      <c r="E263" s="135"/>
      <c r="F263" s="135"/>
      <c r="G263" s="135"/>
      <c r="H263" s="135"/>
      <c r="I263" s="135"/>
      <c r="J263" s="135"/>
      <c r="K263" s="135"/>
      <c r="L263" s="135">
        <v>91.8</v>
      </c>
      <c r="M263" s="110">
        <f t="shared" si="19"/>
        <v>91.8</v>
      </c>
      <c r="N263" s="109">
        <f t="shared" si="21"/>
        <v>4.6000000000000085</v>
      </c>
      <c r="O263" s="109">
        <f t="shared" si="20"/>
        <v>1879.4666666666667</v>
      </c>
    </row>
    <row r="264" spans="1:15" ht="11.25">
      <c r="A264" s="74">
        <v>261</v>
      </c>
      <c r="B264" s="2" t="s">
        <v>628</v>
      </c>
      <c r="C264" s="2" t="s">
        <v>629</v>
      </c>
      <c r="D264" s="2"/>
      <c r="E264" s="135"/>
      <c r="F264" s="135"/>
      <c r="G264" s="135"/>
      <c r="H264" s="2">
        <v>89.83333333333334</v>
      </c>
      <c r="I264" s="109"/>
      <c r="J264" s="109"/>
      <c r="K264" s="109"/>
      <c r="L264" s="109"/>
      <c r="M264" s="110">
        <f t="shared" si="19"/>
        <v>89.83333333333334</v>
      </c>
      <c r="N264" s="109">
        <f t="shared" si="21"/>
        <v>1.9666666666666544</v>
      </c>
      <c r="O264" s="109">
        <f t="shared" si="20"/>
        <v>1881.4333333333334</v>
      </c>
    </row>
    <row r="265" spans="1:15" ht="11.25">
      <c r="A265" s="74">
        <v>262</v>
      </c>
      <c r="B265" s="135" t="s">
        <v>732</v>
      </c>
      <c r="C265" s="135" t="s">
        <v>152</v>
      </c>
      <c r="D265" s="135"/>
      <c r="E265" s="135"/>
      <c r="F265" s="135"/>
      <c r="G265" s="135"/>
      <c r="H265" s="135"/>
      <c r="I265" s="135">
        <v>88.8</v>
      </c>
      <c r="J265" s="135"/>
      <c r="K265" s="135"/>
      <c r="L265" s="135"/>
      <c r="M265" s="110">
        <f t="shared" si="19"/>
        <v>88.8</v>
      </c>
      <c r="N265" s="109">
        <f t="shared" si="21"/>
        <v>1.0333333333333456</v>
      </c>
      <c r="O265" s="109">
        <f t="shared" si="20"/>
        <v>1882.4666666666667</v>
      </c>
    </row>
    <row r="266" spans="1:15" ht="11.25">
      <c r="A266" s="74">
        <v>263</v>
      </c>
      <c r="B266" s="2" t="s">
        <v>651</v>
      </c>
      <c r="C266" s="2" t="s">
        <v>652</v>
      </c>
      <c r="D266" s="2"/>
      <c r="E266" s="135"/>
      <c r="F266" s="135"/>
      <c r="G266" s="135"/>
      <c r="H266" s="2">
        <v>87</v>
      </c>
      <c r="I266" s="109"/>
      <c r="J266" s="109"/>
      <c r="K266" s="109"/>
      <c r="L266" s="109"/>
      <c r="M266" s="110">
        <f t="shared" si="19"/>
        <v>87</v>
      </c>
      <c r="N266" s="109">
        <f t="shared" si="21"/>
        <v>1.7999999999999972</v>
      </c>
      <c r="O266" s="109">
        <f t="shared" si="20"/>
        <v>1884.2666666666667</v>
      </c>
    </row>
    <row r="267" spans="1:15" ht="11.25">
      <c r="A267" s="74">
        <v>264</v>
      </c>
      <c r="B267" s="135" t="s">
        <v>688</v>
      </c>
      <c r="C267" s="135" t="s">
        <v>873</v>
      </c>
      <c r="D267" s="135"/>
      <c r="E267" s="135"/>
      <c r="F267" s="135"/>
      <c r="G267" s="135"/>
      <c r="H267" s="135"/>
      <c r="I267" s="135"/>
      <c r="J267" s="135"/>
      <c r="K267" s="135">
        <v>87</v>
      </c>
      <c r="L267" s="135"/>
      <c r="M267" s="110">
        <f t="shared" si="19"/>
        <v>87</v>
      </c>
      <c r="N267" s="109">
        <f t="shared" si="21"/>
        <v>0</v>
      </c>
      <c r="O267" s="109">
        <f t="shared" si="20"/>
        <v>1884.2666666666667</v>
      </c>
    </row>
    <row r="268" spans="1:15" ht="11.25">
      <c r="A268" s="74">
        <v>265</v>
      </c>
      <c r="B268" s="135" t="s">
        <v>460</v>
      </c>
      <c r="C268" s="135" t="s">
        <v>901</v>
      </c>
      <c r="D268" s="135"/>
      <c r="E268" s="135"/>
      <c r="F268" s="135"/>
      <c r="G268" s="135"/>
      <c r="H268" s="135"/>
      <c r="I268" s="135"/>
      <c r="J268" s="135"/>
      <c r="K268" s="135"/>
      <c r="L268" s="135">
        <v>85.9</v>
      </c>
      <c r="M268" s="110">
        <f t="shared" si="19"/>
        <v>85.9</v>
      </c>
      <c r="N268" s="109">
        <f t="shared" si="21"/>
        <v>1.0999999999999943</v>
      </c>
      <c r="O268" s="109">
        <f t="shared" si="20"/>
        <v>1885.3666666666666</v>
      </c>
    </row>
    <row r="269" spans="1:15" ht="11.25">
      <c r="A269" s="74">
        <v>266</v>
      </c>
      <c r="B269" s="126" t="s">
        <v>249</v>
      </c>
      <c r="C269" s="126" t="s">
        <v>299</v>
      </c>
      <c r="D269" s="109"/>
      <c r="E269" s="128">
        <v>85.18333333333334</v>
      </c>
      <c r="F269" s="109"/>
      <c r="G269" s="109"/>
      <c r="H269" s="135"/>
      <c r="I269" s="135"/>
      <c r="J269" s="135"/>
      <c r="K269" s="135"/>
      <c r="L269" s="135"/>
      <c r="M269" s="110">
        <f t="shared" si="19"/>
        <v>85.18333333333334</v>
      </c>
      <c r="N269" s="109">
        <f t="shared" si="21"/>
        <v>0.7166666666666686</v>
      </c>
      <c r="O269" s="109">
        <f t="shared" si="20"/>
        <v>1886.0833333333333</v>
      </c>
    </row>
    <row r="270" spans="1:15" ht="11.25">
      <c r="A270" s="74">
        <v>267</v>
      </c>
      <c r="B270" s="184" t="s">
        <v>513</v>
      </c>
      <c r="C270" s="134" t="s">
        <v>573</v>
      </c>
      <c r="D270" s="135"/>
      <c r="E270" s="135"/>
      <c r="F270" s="135"/>
      <c r="G270" s="135">
        <v>83.28333333333336</v>
      </c>
      <c r="H270" s="109"/>
      <c r="I270" s="135"/>
      <c r="J270" s="135"/>
      <c r="K270" s="135"/>
      <c r="L270" s="135"/>
      <c r="M270" s="110">
        <f t="shared" si="19"/>
        <v>83.28333333333336</v>
      </c>
      <c r="N270" s="109">
        <f t="shared" si="21"/>
        <v>1.8999999999999773</v>
      </c>
      <c r="O270" s="109">
        <f t="shared" si="20"/>
        <v>1887.9833333333333</v>
      </c>
    </row>
    <row r="271" spans="1:15" ht="11.25">
      <c r="A271" s="74">
        <v>268</v>
      </c>
      <c r="B271" s="108" t="s">
        <v>193</v>
      </c>
      <c r="C271" s="108" t="s">
        <v>88</v>
      </c>
      <c r="D271" s="34">
        <v>81.56666666666666</v>
      </c>
      <c r="E271" s="111"/>
      <c r="F271" s="109"/>
      <c r="G271" s="109"/>
      <c r="H271" s="109"/>
      <c r="I271" s="109"/>
      <c r="J271" s="109"/>
      <c r="K271" s="109"/>
      <c r="L271" s="109"/>
      <c r="M271" s="110">
        <f t="shared" si="19"/>
        <v>81.56666666666666</v>
      </c>
      <c r="N271" s="109">
        <f t="shared" si="21"/>
        <v>1.716666666666697</v>
      </c>
      <c r="O271" s="109">
        <f t="shared" si="20"/>
        <v>1889.7</v>
      </c>
    </row>
    <row r="272" spans="1:15" ht="11.25">
      <c r="A272" s="74">
        <v>269</v>
      </c>
      <c r="B272" s="135" t="s">
        <v>875</v>
      </c>
      <c r="C272" s="135" t="s">
        <v>876</v>
      </c>
      <c r="D272" s="135"/>
      <c r="E272" s="135"/>
      <c r="F272" s="135"/>
      <c r="G272" s="135"/>
      <c r="H272" s="135"/>
      <c r="I272" s="135"/>
      <c r="J272" s="135"/>
      <c r="K272" s="135">
        <v>80.9</v>
      </c>
      <c r="L272" s="135"/>
      <c r="M272" s="110">
        <f t="shared" si="19"/>
        <v>80.9</v>
      </c>
      <c r="N272" s="109">
        <f t="shared" si="21"/>
        <v>0.6666666666666572</v>
      </c>
      <c r="O272" s="109">
        <f t="shared" si="20"/>
        <v>1890.3666666666666</v>
      </c>
    </row>
    <row r="273" spans="1:15" ht="11.25">
      <c r="A273" s="74">
        <v>270</v>
      </c>
      <c r="B273" s="135" t="s">
        <v>798</v>
      </c>
      <c r="C273" s="135" t="s">
        <v>902</v>
      </c>
      <c r="D273" s="135"/>
      <c r="E273" s="135"/>
      <c r="F273" s="135"/>
      <c r="G273" s="135"/>
      <c r="H273" s="135"/>
      <c r="I273" s="135"/>
      <c r="J273" s="135"/>
      <c r="K273" s="135"/>
      <c r="L273" s="135">
        <v>80</v>
      </c>
      <c r="M273" s="110">
        <f t="shared" si="19"/>
        <v>80</v>
      </c>
      <c r="N273" s="109">
        <f t="shared" si="21"/>
        <v>0.9000000000000057</v>
      </c>
      <c r="O273" s="109">
        <f t="shared" si="20"/>
        <v>1891.2666666666667</v>
      </c>
    </row>
    <row r="274" spans="1:15" ht="11.25">
      <c r="A274" s="74">
        <v>271</v>
      </c>
      <c r="B274" s="133" t="s">
        <v>350</v>
      </c>
      <c r="C274" s="133" t="s">
        <v>398</v>
      </c>
      <c r="D274" s="135"/>
      <c r="E274" s="135"/>
      <c r="F274" s="135">
        <v>78.81666666666666</v>
      </c>
      <c r="G274" s="135"/>
      <c r="H274" s="109"/>
      <c r="I274" s="135"/>
      <c r="J274" s="135"/>
      <c r="K274" s="135"/>
      <c r="L274" s="135"/>
      <c r="M274" s="110">
        <f t="shared" si="19"/>
        <v>78.81666666666666</v>
      </c>
      <c r="N274" s="109">
        <f t="shared" si="21"/>
        <v>1.1833333333333371</v>
      </c>
      <c r="O274" s="109">
        <f t="shared" si="20"/>
        <v>1892.45</v>
      </c>
    </row>
    <row r="275" spans="1:15" ht="11.25">
      <c r="A275" s="74">
        <v>272</v>
      </c>
      <c r="B275" s="133" t="s">
        <v>363</v>
      </c>
      <c r="C275" s="133" t="s">
        <v>412</v>
      </c>
      <c r="D275" s="135"/>
      <c r="E275" s="135"/>
      <c r="F275" s="136">
        <v>78.56666666666666</v>
      </c>
      <c r="G275" s="135"/>
      <c r="H275" s="135"/>
      <c r="I275" s="109"/>
      <c r="J275" s="109"/>
      <c r="K275" s="109"/>
      <c r="L275" s="109"/>
      <c r="M275" s="110">
        <f t="shared" si="19"/>
        <v>78.56666666666666</v>
      </c>
      <c r="N275" s="109">
        <f t="shared" si="21"/>
        <v>0.25</v>
      </c>
      <c r="O275" s="109">
        <f t="shared" si="20"/>
        <v>1892.7</v>
      </c>
    </row>
    <row r="276" spans="1:15" ht="11.25">
      <c r="A276" s="74">
        <v>273</v>
      </c>
      <c r="B276" s="184" t="s">
        <v>514</v>
      </c>
      <c r="C276" s="133" t="s">
        <v>574</v>
      </c>
      <c r="D276" s="135"/>
      <c r="E276" s="135"/>
      <c r="F276" s="135"/>
      <c r="G276" s="135">
        <v>78.23333333333333</v>
      </c>
      <c r="H276" s="109"/>
      <c r="I276" s="135"/>
      <c r="J276" s="135"/>
      <c r="K276" s="135"/>
      <c r="L276" s="135"/>
      <c r="M276" s="110">
        <f t="shared" si="19"/>
        <v>78.23333333333333</v>
      </c>
      <c r="N276" s="109">
        <f t="shared" si="21"/>
        <v>0.3333333333333286</v>
      </c>
      <c r="O276" s="109">
        <f t="shared" si="20"/>
        <v>1893.0333333333333</v>
      </c>
    </row>
    <row r="277" spans="1:15" ht="11.25">
      <c r="A277" s="74">
        <v>274</v>
      </c>
      <c r="B277" s="2" t="s">
        <v>682</v>
      </c>
      <c r="C277" s="2" t="s">
        <v>683</v>
      </c>
      <c r="D277" s="2"/>
      <c r="E277" s="135"/>
      <c r="F277" s="135"/>
      <c r="G277" s="135"/>
      <c r="H277" s="2">
        <v>76.3</v>
      </c>
      <c r="I277" s="135"/>
      <c r="J277" s="135"/>
      <c r="K277" s="135"/>
      <c r="L277" s="135"/>
      <c r="M277" s="110">
        <f t="shared" si="19"/>
        <v>76.3</v>
      </c>
      <c r="N277" s="109">
        <f t="shared" si="21"/>
        <v>1.9333333333333371</v>
      </c>
      <c r="O277" s="109">
        <f t="shared" si="20"/>
        <v>1894.9666666666667</v>
      </c>
    </row>
    <row r="278" spans="1:15" ht="11.25">
      <c r="A278" s="74">
        <v>275</v>
      </c>
      <c r="B278" s="135" t="s">
        <v>879</v>
      </c>
      <c r="C278" s="135" t="s">
        <v>880</v>
      </c>
      <c r="D278" s="135"/>
      <c r="E278" s="135"/>
      <c r="F278" s="135"/>
      <c r="G278" s="135"/>
      <c r="H278" s="135"/>
      <c r="I278" s="135"/>
      <c r="J278" s="135"/>
      <c r="K278" s="135">
        <v>70.7</v>
      </c>
      <c r="L278" s="135"/>
      <c r="M278" s="110">
        <f t="shared" si="19"/>
        <v>70.7</v>
      </c>
      <c r="N278" s="109">
        <f t="shared" si="21"/>
        <v>5.599999999999994</v>
      </c>
      <c r="O278" s="109">
        <f t="shared" si="20"/>
        <v>1900.5666666666666</v>
      </c>
    </row>
    <row r="279" spans="1:15" ht="11.25">
      <c r="A279" s="74">
        <f>A278+1</f>
        <v>276</v>
      </c>
      <c r="B279" s="133" t="s">
        <v>126</v>
      </c>
      <c r="C279" s="133" t="s">
        <v>413</v>
      </c>
      <c r="D279" s="135"/>
      <c r="E279" s="135"/>
      <c r="F279" s="136">
        <v>69.1</v>
      </c>
      <c r="G279" s="109"/>
      <c r="H279" s="135"/>
      <c r="I279" s="109"/>
      <c r="J279" s="109"/>
      <c r="K279" s="109"/>
      <c r="L279" s="109"/>
      <c r="M279" s="110">
        <f t="shared" si="19"/>
        <v>69.1</v>
      </c>
      <c r="N279" s="109">
        <f t="shared" si="21"/>
        <v>1.6000000000000085</v>
      </c>
      <c r="O279" s="109">
        <f t="shared" si="20"/>
        <v>1902.1666666666667</v>
      </c>
    </row>
    <row r="280" spans="1:15" ht="11.25">
      <c r="A280" s="74">
        <f aca="true" t="shared" si="22" ref="A280:A306">A279+1</f>
        <v>277</v>
      </c>
      <c r="B280" s="184" t="s">
        <v>515</v>
      </c>
      <c r="C280" s="186" t="s">
        <v>301</v>
      </c>
      <c r="D280" s="135"/>
      <c r="E280" s="135"/>
      <c r="F280" s="135"/>
      <c r="G280" s="135">
        <v>67.38333333333333</v>
      </c>
      <c r="H280" s="109"/>
      <c r="I280" s="109"/>
      <c r="J280" s="109"/>
      <c r="K280" s="109"/>
      <c r="L280" s="109"/>
      <c r="M280" s="110">
        <f t="shared" si="19"/>
        <v>67.38333333333333</v>
      </c>
      <c r="N280" s="109">
        <f t="shared" si="21"/>
        <v>1.7166666666666686</v>
      </c>
      <c r="O280" s="109">
        <f t="shared" si="20"/>
        <v>1903.8833333333332</v>
      </c>
    </row>
    <row r="281" spans="1:15" ht="11.25">
      <c r="A281" s="74">
        <f t="shared" si="22"/>
        <v>278</v>
      </c>
      <c r="B281" s="2" t="s">
        <v>684</v>
      </c>
      <c r="C281" s="2" t="s">
        <v>685</v>
      </c>
      <c r="D281" s="2"/>
      <c r="E281" s="135"/>
      <c r="F281" s="135"/>
      <c r="G281" s="135"/>
      <c r="H281" s="2">
        <v>62.916666666666664</v>
      </c>
      <c r="I281" s="109"/>
      <c r="J281" s="109"/>
      <c r="K281" s="109"/>
      <c r="L281" s="109"/>
      <c r="M281" s="110">
        <f t="shared" si="19"/>
        <v>62.916666666666664</v>
      </c>
      <c r="N281" s="109">
        <f aca="true" t="shared" si="23" ref="N281:N288">M280-M281</f>
        <v>4.4666666666666615</v>
      </c>
      <c r="O281" s="109">
        <f aca="true" t="shared" si="24" ref="O281:O288">$M$3-M281</f>
        <v>1908.35</v>
      </c>
    </row>
    <row r="282" spans="1:15" ht="11.25">
      <c r="A282" s="74">
        <f t="shared" si="22"/>
        <v>279</v>
      </c>
      <c r="B282" s="133" t="s">
        <v>364</v>
      </c>
      <c r="C282" s="133" t="s">
        <v>414</v>
      </c>
      <c r="D282" s="135"/>
      <c r="E282" s="135"/>
      <c r="F282" s="136">
        <v>61.60000000000001</v>
      </c>
      <c r="G282" s="109"/>
      <c r="H282" s="109"/>
      <c r="I282" s="135"/>
      <c r="J282" s="135"/>
      <c r="K282" s="135"/>
      <c r="L282" s="135"/>
      <c r="M282" s="110">
        <f t="shared" si="19"/>
        <v>61.60000000000001</v>
      </c>
      <c r="N282" s="109">
        <f t="shared" si="23"/>
        <v>1.3166666666666558</v>
      </c>
      <c r="O282" s="109">
        <f t="shared" si="24"/>
        <v>1909.6666666666667</v>
      </c>
    </row>
    <row r="283" spans="1:15" ht="11.25">
      <c r="A283" s="74">
        <f t="shared" si="22"/>
        <v>280</v>
      </c>
      <c r="B283" s="135" t="s">
        <v>447</v>
      </c>
      <c r="C283" s="135" t="s">
        <v>593</v>
      </c>
      <c r="D283" s="135"/>
      <c r="E283" s="135"/>
      <c r="F283" s="135"/>
      <c r="G283" s="135"/>
      <c r="H283" s="135"/>
      <c r="I283" s="135"/>
      <c r="J283" s="135"/>
      <c r="K283" s="135"/>
      <c r="L283" s="135">
        <v>60.2</v>
      </c>
      <c r="M283" s="110">
        <f t="shared" si="19"/>
        <v>60.2</v>
      </c>
      <c r="N283" s="109">
        <f t="shared" si="23"/>
        <v>1.4000000000000057</v>
      </c>
      <c r="O283" s="109">
        <f t="shared" si="24"/>
        <v>1911.0666666666666</v>
      </c>
    </row>
    <row r="284" spans="1:15" ht="11.25">
      <c r="A284" s="74">
        <f t="shared" si="22"/>
        <v>281</v>
      </c>
      <c r="B284" s="2" t="s">
        <v>686</v>
      </c>
      <c r="C284" s="2" t="s">
        <v>576</v>
      </c>
      <c r="D284" s="2"/>
      <c r="E284" s="135"/>
      <c r="F284" s="135"/>
      <c r="G284" s="135"/>
      <c r="H284" s="2">
        <v>54.733333333333334</v>
      </c>
      <c r="I284" s="109"/>
      <c r="J284" s="109"/>
      <c r="K284" s="109"/>
      <c r="L284" s="109"/>
      <c r="M284" s="110">
        <f t="shared" si="19"/>
        <v>54.733333333333334</v>
      </c>
      <c r="N284" s="109">
        <f t="shared" si="23"/>
        <v>5.466666666666669</v>
      </c>
      <c r="O284" s="109">
        <f t="shared" si="24"/>
        <v>1916.5333333333333</v>
      </c>
    </row>
    <row r="285" spans="1:15" ht="11.25">
      <c r="A285" s="74">
        <f t="shared" si="22"/>
        <v>282</v>
      </c>
      <c r="B285" s="133" t="s">
        <v>365</v>
      </c>
      <c r="C285" s="133" t="s">
        <v>415</v>
      </c>
      <c r="D285" s="135"/>
      <c r="E285" s="135"/>
      <c r="F285" s="136">
        <v>52.983333333333334</v>
      </c>
      <c r="G285" s="109"/>
      <c r="H285" s="109"/>
      <c r="I285" s="109"/>
      <c r="J285" s="109"/>
      <c r="K285" s="109"/>
      <c r="L285" s="109"/>
      <c r="M285" s="110">
        <f t="shared" si="19"/>
        <v>52.983333333333334</v>
      </c>
      <c r="N285" s="109">
        <f t="shared" si="23"/>
        <v>1.75</v>
      </c>
      <c r="O285" s="109">
        <f t="shared" si="24"/>
        <v>1918.2833333333333</v>
      </c>
    </row>
    <row r="286" spans="1:15" ht="11.25">
      <c r="A286" s="74">
        <f t="shared" si="22"/>
        <v>283</v>
      </c>
      <c r="B286" s="184" t="s">
        <v>517</v>
      </c>
      <c r="C286" s="134" t="s">
        <v>576</v>
      </c>
      <c r="D286" s="135"/>
      <c r="E286" s="135"/>
      <c r="F286" s="135"/>
      <c r="G286" s="135">
        <v>49.5</v>
      </c>
      <c r="H286" s="135"/>
      <c r="I286" s="135"/>
      <c r="J286" s="135"/>
      <c r="K286" s="135"/>
      <c r="L286" s="135"/>
      <c r="M286" s="110">
        <f t="shared" si="19"/>
        <v>49.5</v>
      </c>
      <c r="N286" s="109">
        <f t="shared" si="23"/>
        <v>3.4833333333333343</v>
      </c>
      <c r="O286" s="109">
        <f t="shared" si="24"/>
        <v>1921.7666666666667</v>
      </c>
    </row>
    <row r="287" spans="1:15" ht="11.25">
      <c r="A287" s="74">
        <f t="shared" si="22"/>
        <v>284</v>
      </c>
      <c r="B287" s="2" t="s">
        <v>687</v>
      </c>
      <c r="C287" s="2" t="s">
        <v>571</v>
      </c>
      <c r="D287" s="2"/>
      <c r="E287" s="135"/>
      <c r="F287" s="135"/>
      <c r="G287" s="135"/>
      <c r="H287" s="2">
        <v>49.016666666666666</v>
      </c>
      <c r="I287" s="109"/>
      <c r="J287" s="109"/>
      <c r="K287" s="109"/>
      <c r="L287" s="109"/>
      <c r="M287" s="110">
        <f t="shared" si="19"/>
        <v>49.016666666666666</v>
      </c>
      <c r="N287" s="109">
        <f t="shared" si="23"/>
        <v>0.4833333333333343</v>
      </c>
      <c r="O287" s="109">
        <f t="shared" si="24"/>
        <v>1922.25</v>
      </c>
    </row>
    <row r="288" spans="1:15" ht="11.25">
      <c r="A288" s="74">
        <f t="shared" si="22"/>
        <v>285</v>
      </c>
      <c r="B288" s="133" t="s">
        <v>366</v>
      </c>
      <c r="C288" s="133" t="s">
        <v>444</v>
      </c>
      <c r="D288" s="135"/>
      <c r="E288" s="135"/>
      <c r="F288" s="136">
        <v>46.66666666666666</v>
      </c>
      <c r="G288" s="109"/>
      <c r="H288" s="109"/>
      <c r="I288" s="135"/>
      <c r="J288" s="135"/>
      <c r="K288" s="135"/>
      <c r="L288" s="135"/>
      <c r="M288" s="110">
        <f t="shared" si="19"/>
        <v>46.66666666666666</v>
      </c>
      <c r="N288" s="109">
        <f t="shared" si="23"/>
        <v>2.3500000000000085</v>
      </c>
      <c r="O288" s="109">
        <f t="shared" si="24"/>
        <v>1924.6</v>
      </c>
    </row>
    <row r="289" spans="1:15" ht="11.25">
      <c r="A289" s="74">
        <f t="shared" si="22"/>
        <v>286</v>
      </c>
      <c r="B289" s="126" t="s">
        <v>251</v>
      </c>
      <c r="C289" s="126" t="s">
        <v>441</v>
      </c>
      <c r="D289" s="109"/>
      <c r="E289" s="128">
        <v>45.46666666666667</v>
      </c>
      <c r="F289" s="109"/>
      <c r="G289" s="109"/>
      <c r="H289" s="109"/>
      <c r="I289" s="109"/>
      <c r="J289" s="109"/>
      <c r="K289" s="109"/>
      <c r="L289" s="109"/>
      <c r="M289" s="110">
        <f t="shared" si="19"/>
        <v>45.46666666666667</v>
      </c>
      <c r="N289" s="109">
        <f aca="true" t="shared" si="25" ref="N289:N296">M288-M289</f>
        <v>1.1999999999999886</v>
      </c>
      <c r="O289" s="109">
        <f aca="true" t="shared" si="26" ref="O289:O296">$M$3-M289</f>
        <v>1925.8</v>
      </c>
    </row>
    <row r="290" spans="1:15" ht="11.25">
      <c r="A290" s="74">
        <f t="shared" si="22"/>
        <v>287</v>
      </c>
      <c r="B290" s="2" t="s">
        <v>688</v>
      </c>
      <c r="C290" s="2" t="s">
        <v>689</v>
      </c>
      <c r="D290" s="2"/>
      <c r="E290" s="135"/>
      <c r="F290" s="135"/>
      <c r="G290" s="135"/>
      <c r="H290" s="2">
        <v>42.95</v>
      </c>
      <c r="I290" s="135"/>
      <c r="J290" s="135"/>
      <c r="K290" s="135"/>
      <c r="L290" s="135"/>
      <c r="M290" s="110">
        <f t="shared" si="19"/>
        <v>42.95</v>
      </c>
      <c r="N290" s="109">
        <f t="shared" si="25"/>
        <v>2.5166666666666657</v>
      </c>
      <c r="O290" s="109">
        <f t="shared" si="26"/>
        <v>1928.3166666666666</v>
      </c>
    </row>
    <row r="291" spans="1:15" ht="11.25">
      <c r="A291" s="74">
        <f t="shared" si="22"/>
        <v>288</v>
      </c>
      <c r="B291" s="135" t="s">
        <v>882</v>
      </c>
      <c r="C291" s="135" t="s">
        <v>697</v>
      </c>
      <c r="D291" s="135"/>
      <c r="E291" s="135"/>
      <c r="F291" s="135"/>
      <c r="G291" s="135"/>
      <c r="H291" s="135"/>
      <c r="I291" s="135"/>
      <c r="J291" s="135"/>
      <c r="K291" s="135">
        <v>41.6</v>
      </c>
      <c r="L291" s="135"/>
      <c r="M291" s="110">
        <f t="shared" si="19"/>
        <v>41.6</v>
      </c>
      <c r="N291" s="109">
        <f t="shared" si="25"/>
        <v>1.3500000000000014</v>
      </c>
      <c r="O291" s="109">
        <f t="shared" si="26"/>
        <v>1929.6666666666667</v>
      </c>
    </row>
    <row r="292" spans="1:15" ht="11.25">
      <c r="A292" s="74">
        <f t="shared" si="22"/>
        <v>289</v>
      </c>
      <c r="B292" s="135" t="s">
        <v>925</v>
      </c>
      <c r="C292" s="135" t="s">
        <v>388</v>
      </c>
      <c r="D292" s="135"/>
      <c r="E292" s="135"/>
      <c r="F292" s="135"/>
      <c r="G292" s="135"/>
      <c r="H292" s="135"/>
      <c r="I292" s="135"/>
      <c r="J292" s="135"/>
      <c r="K292" s="135"/>
      <c r="L292" s="135">
        <v>41.4</v>
      </c>
      <c r="M292" s="110">
        <f t="shared" si="19"/>
        <v>41.4</v>
      </c>
      <c r="N292" s="109">
        <f t="shared" si="25"/>
        <v>0.20000000000000284</v>
      </c>
      <c r="O292" s="109">
        <f t="shared" si="26"/>
        <v>1929.8666666666666</v>
      </c>
    </row>
    <row r="293" spans="1:15" ht="11.25">
      <c r="A293" s="74">
        <f t="shared" si="22"/>
        <v>290</v>
      </c>
      <c r="B293" s="126" t="s">
        <v>252</v>
      </c>
      <c r="C293" s="126" t="s">
        <v>303</v>
      </c>
      <c r="D293" s="109"/>
      <c r="E293" s="128">
        <v>40.099999999999994</v>
      </c>
      <c r="F293" s="109"/>
      <c r="G293" s="109"/>
      <c r="H293" s="109"/>
      <c r="I293" s="135"/>
      <c r="J293" s="135"/>
      <c r="K293" s="135"/>
      <c r="L293" s="135"/>
      <c r="M293" s="110">
        <f t="shared" si="19"/>
        <v>40.099999999999994</v>
      </c>
      <c r="N293" s="109">
        <f t="shared" si="25"/>
        <v>1.3000000000000043</v>
      </c>
      <c r="O293" s="109">
        <f t="shared" si="26"/>
        <v>1931.1666666666667</v>
      </c>
    </row>
    <row r="294" spans="1:15" ht="11.25">
      <c r="A294" s="74">
        <f t="shared" si="22"/>
        <v>291</v>
      </c>
      <c r="B294" s="133" t="s">
        <v>370</v>
      </c>
      <c r="C294" s="133" t="s">
        <v>420</v>
      </c>
      <c r="D294" s="135"/>
      <c r="E294" s="135"/>
      <c r="F294" s="135">
        <v>40</v>
      </c>
      <c r="G294" s="109"/>
      <c r="H294" s="135"/>
      <c r="I294" s="109"/>
      <c r="J294" s="109"/>
      <c r="K294" s="109"/>
      <c r="L294" s="109"/>
      <c r="M294" s="110">
        <f t="shared" si="19"/>
        <v>40</v>
      </c>
      <c r="N294" s="109">
        <f t="shared" si="25"/>
        <v>0.09999999999999432</v>
      </c>
      <c r="O294" s="109">
        <f t="shared" si="26"/>
        <v>1931.2666666666667</v>
      </c>
    </row>
    <row r="295" spans="1:15" ht="11.25">
      <c r="A295" s="74">
        <f t="shared" si="22"/>
        <v>292</v>
      </c>
      <c r="B295" s="2" t="s">
        <v>104</v>
      </c>
      <c r="C295" s="2" t="s">
        <v>694</v>
      </c>
      <c r="D295" s="2"/>
      <c r="E295" s="135"/>
      <c r="F295" s="135"/>
      <c r="G295" s="135"/>
      <c r="H295" s="2">
        <v>40</v>
      </c>
      <c r="I295" s="135"/>
      <c r="J295" s="135"/>
      <c r="K295" s="135"/>
      <c r="L295" s="135"/>
      <c r="M295" s="110">
        <f t="shared" si="19"/>
        <v>40</v>
      </c>
      <c r="N295" s="109">
        <f t="shared" si="25"/>
        <v>0</v>
      </c>
      <c r="O295" s="109">
        <f t="shared" si="26"/>
        <v>1931.2666666666667</v>
      </c>
    </row>
    <row r="296" spans="1:15" ht="11.25">
      <c r="A296" s="74">
        <f t="shared" si="22"/>
        <v>293</v>
      </c>
      <c r="B296" s="184" t="s">
        <v>520</v>
      </c>
      <c r="C296" s="133" t="s">
        <v>579</v>
      </c>
      <c r="D296" s="135"/>
      <c r="E296" s="135"/>
      <c r="F296" s="135"/>
      <c r="G296" s="135">
        <v>40</v>
      </c>
      <c r="H296" s="135"/>
      <c r="I296" s="135"/>
      <c r="J296" s="135"/>
      <c r="K296" s="135"/>
      <c r="L296" s="135"/>
      <c r="M296" s="110">
        <f t="shared" si="19"/>
        <v>40</v>
      </c>
      <c r="N296" s="109">
        <f t="shared" si="25"/>
        <v>0</v>
      </c>
      <c r="O296" s="109">
        <f t="shared" si="26"/>
        <v>1931.2666666666667</v>
      </c>
    </row>
    <row r="297" spans="1:15" ht="11.25">
      <c r="A297" s="74">
        <f t="shared" si="22"/>
        <v>294</v>
      </c>
      <c r="B297" s="133" t="s">
        <v>368</v>
      </c>
      <c r="C297" s="133" t="s">
        <v>417</v>
      </c>
      <c r="D297" s="135"/>
      <c r="E297" s="135"/>
      <c r="F297" s="135">
        <v>40</v>
      </c>
      <c r="G297" s="135"/>
      <c r="H297" s="109"/>
      <c r="I297" s="109"/>
      <c r="J297" s="109"/>
      <c r="K297" s="109"/>
      <c r="L297" s="109"/>
      <c r="M297" s="110">
        <f t="shared" si="19"/>
        <v>40</v>
      </c>
      <c r="N297" s="109">
        <f aca="true" t="shared" si="27" ref="N297:N306">M296-M297</f>
        <v>0</v>
      </c>
      <c r="O297" s="109">
        <f aca="true" t="shared" si="28" ref="O297:O306">$M$3-M297</f>
        <v>1931.2666666666667</v>
      </c>
    </row>
    <row r="298" spans="1:15" ht="11.25">
      <c r="A298" s="74">
        <f t="shared" si="22"/>
        <v>295</v>
      </c>
      <c r="B298" s="133" t="s">
        <v>755</v>
      </c>
      <c r="C298" s="133" t="s">
        <v>419</v>
      </c>
      <c r="D298" s="135"/>
      <c r="E298" s="135"/>
      <c r="F298" s="135">
        <v>40</v>
      </c>
      <c r="G298" s="109"/>
      <c r="H298" s="135"/>
      <c r="I298" s="109"/>
      <c r="J298" s="109"/>
      <c r="K298" s="109"/>
      <c r="L298" s="109"/>
      <c r="M298" s="110">
        <f t="shared" si="19"/>
        <v>40</v>
      </c>
      <c r="N298" s="109">
        <f t="shared" si="27"/>
        <v>0</v>
      </c>
      <c r="O298" s="109">
        <f t="shared" si="28"/>
        <v>1931.2666666666667</v>
      </c>
    </row>
    <row r="299" spans="1:15" ht="11.25">
      <c r="A299" s="74">
        <f t="shared" si="22"/>
        <v>296</v>
      </c>
      <c r="B299" s="184" t="s">
        <v>519</v>
      </c>
      <c r="C299" s="134" t="s">
        <v>578</v>
      </c>
      <c r="D299" s="135"/>
      <c r="E299" s="135"/>
      <c r="F299" s="135"/>
      <c r="G299" s="135">
        <v>40</v>
      </c>
      <c r="H299" s="135"/>
      <c r="I299" s="135"/>
      <c r="J299" s="135"/>
      <c r="K299" s="135"/>
      <c r="L299" s="135"/>
      <c r="M299" s="110">
        <f t="shared" si="19"/>
        <v>40</v>
      </c>
      <c r="N299" s="109">
        <f t="shared" si="27"/>
        <v>0</v>
      </c>
      <c r="O299" s="109">
        <f t="shared" si="28"/>
        <v>1931.2666666666667</v>
      </c>
    </row>
    <row r="300" spans="1:15" ht="11.25">
      <c r="A300" s="74">
        <f t="shared" si="22"/>
        <v>297</v>
      </c>
      <c r="B300" s="133" t="s">
        <v>369</v>
      </c>
      <c r="C300" s="133" t="s">
        <v>418</v>
      </c>
      <c r="D300" s="135"/>
      <c r="E300" s="135"/>
      <c r="F300" s="135">
        <v>40</v>
      </c>
      <c r="G300" s="135"/>
      <c r="H300" s="135"/>
      <c r="I300" s="109"/>
      <c r="J300" s="109"/>
      <c r="K300" s="109"/>
      <c r="L300" s="109"/>
      <c r="M300" s="110">
        <f t="shared" si="19"/>
        <v>40</v>
      </c>
      <c r="N300" s="109">
        <f t="shared" si="27"/>
        <v>0</v>
      </c>
      <c r="O300" s="109">
        <f t="shared" si="28"/>
        <v>1931.2666666666667</v>
      </c>
    </row>
    <row r="301" spans="1:15" ht="11.25">
      <c r="A301" s="74">
        <f t="shared" si="22"/>
        <v>298</v>
      </c>
      <c r="B301" s="2" t="s">
        <v>106</v>
      </c>
      <c r="C301" s="2" t="s">
        <v>690</v>
      </c>
      <c r="D301" s="2"/>
      <c r="E301" s="135"/>
      <c r="F301" s="135"/>
      <c r="G301" s="135"/>
      <c r="H301" s="2">
        <v>40</v>
      </c>
      <c r="I301" s="135"/>
      <c r="J301" s="135"/>
      <c r="K301" s="135"/>
      <c r="L301" s="135"/>
      <c r="M301" s="110">
        <f t="shared" si="19"/>
        <v>40</v>
      </c>
      <c r="N301" s="109">
        <f t="shared" si="27"/>
        <v>0</v>
      </c>
      <c r="O301" s="109">
        <f t="shared" si="28"/>
        <v>1931.2666666666667</v>
      </c>
    </row>
    <row r="302" spans="1:15" ht="11.25">
      <c r="A302" s="74">
        <f t="shared" si="22"/>
        <v>299</v>
      </c>
      <c r="B302" s="126" t="s">
        <v>253</v>
      </c>
      <c r="C302" s="126" t="s">
        <v>304</v>
      </c>
      <c r="D302" s="109"/>
      <c r="E302" s="128">
        <v>40</v>
      </c>
      <c r="F302" s="109"/>
      <c r="G302" s="135"/>
      <c r="H302" s="109"/>
      <c r="I302" s="135"/>
      <c r="J302" s="135"/>
      <c r="K302" s="135"/>
      <c r="L302" s="135"/>
      <c r="M302" s="110">
        <f t="shared" si="19"/>
        <v>40</v>
      </c>
      <c r="N302" s="109">
        <f t="shared" si="27"/>
        <v>0</v>
      </c>
      <c r="O302" s="109">
        <f t="shared" si="28"/>
        <v>1931.2666666666667</v>
      </c>
    </row>
    <row r="303" spans="1:15" ht="11.25">
      <c r="A303" s="74">
        <f t="shared" si="22"/>
        <v>300</v>
      </c>
      <c r="B303" s="184" t="s">
        <v>503</v>
      </c>
      <c r="C303" s="2" t="s">
        <v>695</v>
      </c>
      <c r="D303" s="2"/>
      <c r="E303" s="135"/>
      <c r="F303" s="135"/>
      <c r="G303" s="135"/>
      <c r="H303" s="2">
        <v>40</v>
      </c>
      <c r="I303" s="135"/>
      <c r="J303" s="135"/>
      <c r="K303" s="135"/>
      <c r="L303" s="135"/>
      <c r="M303" s="110">
        <f t="shared" si="19"/>
        <v>40</v>
      </c>
      <c r="N303" s="109">
        <f t="shared" si="27"/>
        <v>0</v>
      </c>
      <c r="O303" s="109">
        <f t="shared" si="28"/>
        <v>1931.2666666666667</v>
      </c>
    </row>
    <row r="304" spans="1:15" ht="11.25">
      <c r="A304" s="74">
        <f t="shared" si="22"/>
        <v>301</v>
      </c>
      <c r="B304" s="2" t="s">
        <v>696</v>
      </c>
      <c r="C304" s="2" t="s">
        <v>697</v>
      </c>
      <c r="D304" s="2"/>
      <c r="E304" s="135"/>
      <c r="F304" s="135"/>
      <c r="G304" s="135"/>
      <c r="H304" s="2">
        <v>40</v>
      </c>
      <c r="I304" s="135"/>
      <c r="J304" s="135"/>
      <c r="K304" s="135"/>
      <c r="L304" s="135"/>
      <c r="M304" s="110">
        <f t="shared" si="19"/>
        <v>40</v>
      </c>
      <c r="N304" s="109">
        <f t="shared" si="27"/>
        <v>0</v>
      </c>
      <c r="O304" s="109">
        <f t="shared" si="28"/>
        <v>1931.2666666666667</v>
      </c>
    </row>
    <row r="305" spans="1:15" ht="11.25">
      <c r="A305" s="74">
        <f t="shared" si="22"/>
        <v>302</v>
      </c>
      <c r="B305" s="135" t="s">
        <v>926</v>
      </c>
      <c r="C305" s="135" t="s">
        <v>934</v>
      </c>
      <c r="D305" s="135"/>
      <c r="E305" s="135"/>
      <c r="F305" s="135"/>
      <c r="G305" s="135"/>
      <c r="H305" s="135"/>
      <c r="I305" s="135"/>
      <c r="J305" s="135"/>
      <c r="K305" s="135"/>
      <c r="L305" s="135">
        <v>40</v>
      </c>
      <c r="M305" s="110">
        <f t="shared" si="19"/>
        <v>40</v>
      </c>
      <c r="N305" s="109">
        <f t="shared" si="27"/>
        <v>0</v>
      </c>
      <c r="O305" s="109">
        <f t="shared" si="28"/>
        <v>1931.2666666666667</v>
      </c>
    </row>
    <row r="306" spans="1:15" ht="11.25">
      <c r="A306" s="74">
        <f t="shared" si="22"/>
        <v>303</v>
      </c>
      <c r="B306" s="135" t="s">
        <v>339</v>
      </c>
      <c r="C306" s="135" t="s">
        <v>935</v>
      </c>
      <c r="D306" s="135"/>
      <c r="E306" s="135"/>
      <c r="F306" s="135"/>
      <c r="G306" s="135"/>
      <c r="H306" s="135"/>
      <c r="I306" s="135"/>
      <c r="J306" s="135"/>
      <c r="K306" s="135"/>
      <c r="L306" s="135">
        <v>40</v>
      </c>
      <c r="M306" s="110">
        <f t="shared" si="19"/>
        <v>40</v>
      </c>
      <c r="N306" s="109">
        <f t="shared" si="27"/>
        <v>0</v>
      </c>
      <c r="O306" s="109">
        <f t="shared" si="28"/>
        <v>1931.2666666666667</v>
      </c>
    </row>
  </sheetData>
  <sheetProtection/>
  <autoFilter ref="A2:O2"/>
  <mergeCells count="1">
    <mergeCell ref="A1:O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0" sqref="C20"/>
    </sheetView>
  </sheetViews>
  <sheetFormatPr defaultColWidth="10.8515625" defaultRowHeight="12.75"/>
  <cols>
    <col min="1" max="1" width="3.421875" style="75" bestFit="1" customWidth="1"/>
    <col min="2" max="2" width="27.00390625" style="25" bestFit="1" customWidth="1"/>
    <col min="3" max="3" width="19.8515625" style="25" bestFit="1" customWidth="1"/>
    <col min="4" max="9" width="5.140625" style="25" bestFit="1" customWidth="1"/>
    <col min="10" max="10" width="4.8515625" style="25" bestFit="1" customWidth="1"/>
    <col min="11" max="12" width="4.8515625" style="25" customWidth="1"/>
    <col min="13" max="13" width="5.7109375" style="25" bestFit="1" customWidth="1"/>
    <col min="14" max="14" width="8.140625" style="25" bestFit="1" customWidth="1"/>
    <col min="15" max="15" width="5.7109375" style="25" bestFit="1" customWidth="1"/>
    <col min="16" max="16384" width="10.8515625" style="25" customWidth="1"/>
  </cols>
  <sheetData>
    <row r="1" spans="1:15" ht="11.25">
      <c r="A1" s="300" t="s">
        <v>45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15" s="73" customFormat="1" ht="75" customHeight="1">
      <c r="A2" s="70" t="s">
        <v>0</v>
      </c>
      <c r="B2" s="71" t="s">
        <v>1</v>
      </c>
      <c r="C2" s="71" t="s">
        <v>21</v>
      </c>
      <c r="D2" s="178" t="s">
        <v>132</v>
      </c>
      <c r="E2" s="31" t="s">
        <v>435</v>
      </c>
      <c r="F2" s="31" t="s">
        <v>436</v>
      </c>
      <c r="G2" s="183" t="s">
        <v>456</v>
      </c>
      <c r="H2" s="183" t="s">
        <v>726</v>
      </c>
      <c r="I2" s="31" t="s">
        <v>727</v>
      </c>
      <c r="J2" s="237" t="s">
        <v>780</v>
      </c>
      <c r="K2" s="31" t="s">
        <v>802</v>
      </c>
      <c r="L2" s="31" t="s">
        <v>803</v>
      </c>
      <c r="M2" s="72" t="s">
        <v>2</v>
      </c>
      <c r="N2" s="72" t="s">
        <v>34</v>
      </c>
      <c r="O2" s="72" t="s">
        <v>35</v>
      </c>
    </row>
    <row r="3" spans="1:15" ht="11.25">
      <c r="A3" s="74">
        <v>1</v>
      </c>
      <c r="B3" s="184" t="s">
        <v>497</v>
      </c>
      <c r="C3" s="133" t="s">
        <v>63</v>
      </c>
      <c r="D3" s="127">
        <v>260</v>
      </c>
      <c r="E3" s="2"/>
      <c r="F3" s="2">
        <v>233.89999999999998</v>
      </c>
      <c r="G3" s="2">
        <v>208.93333333333334</v>
      </c>
      <c r="H3" s="80">
        <v>229.1</v>
      </c>
      <c r="I3" s="2">
        <v>192.8</v>
      </c>
      <c r="J3" s="2">
        <v>239.6</v>
      </c>
      <c r="K3" s="2">
        <v>155.8</v>
      </c>
      <c r="L3" s="2">
        <v>138.7</v>
      </c>
      <c r="M3" s="82">
        <f aca="true" t="shared" si="0" ref="M3:M34">SUM(D3:L3)</f>
        <v>1658.8333333333333</v>
      </c>
      <c r="N3" s="80"/>
      <c r="O3" s="80">
        <f aca="true" t="shared" si="1" ref="O3:O34">$M$3-M3</f>
        <v>0</v>
      </c>
    </row>
    <row r="4" spans="1:15" ht="11.25">
      <c r="A4" s="74">
        <f aca="true" t="shared" si="2" ref="A4:A67">A3+1</f>
        <v>2</v>
      </c>
      <c r="B4" s="105" t="s">
        <v>157</v>
      </c>
      <c r="C4" s="105" t="s">
        <v>158</v>
      </c>
      <c r="D4" s="127">
        <v>280</v>
      </c>
      <c r="E4" s="80"/>
      <c r="F4" s="2">
        <v>269.8333333333333</v>
      </c>
      <c r="G4" s="80"/>
      <c r="H4" s="2"/>
      <c r="I4" s="2">
        <v>280</v>
      </c>
      <c r="J4" s="2">
        <v>280</v>
      </c>
      <c r="K4" s="2">
        <v>267.8</v>
      </c>
      <c r="L4" s="2">
        <v>280</v>
      </c>
      <c r="M4" s="82">
        <f t="shared" si="0"/>
        <v>1657.6333333333332</v>
      </c>
      <c r="N4" s="80">
        <f aca="true" t="shared" si="3" ref="N4:N35">M3-M4</f>
        <v>1.2000000000000455</v>
      </c>
      <c r="O4" s="80">
        <f t="shared" si="1"/>
        <v>1.2000000000000455</v>
      </c>
    </row>
    <row r="5" spans="1:15" ht="11.25">
      <c r="A5" s="74">
        <f t="shared" si="2"/>
        <v>3</v>
      </c>
      <c r="B5" s="133" t="s">
        <v>39</v>
      </c>
      <c r="C5" s="133" t="s">
        <v>312</v>
      </c>
      <c r="D5" s="2"/>
      <c r="E5" s="128">
        <v>260</v>
      </c>
      <c r="F5" s="2">
        <v>226.86666666666667</v>
      </c>
      <c r="G5" s="2">
        <v>253.36666666666667</v>
      </c>
      <c r="H5" s="2">
        <v>250.15000000000003</v>
      </c>
      <c r="I5" s="2"/>
      <c r="J5" s="2"/>
      <c r="K5" s="2">
        <v>251.8</v>
      </c>
      <c r="L5" s="2">
        <v>236</v>
      </c>
      <c r="M5" s="82">
        <f t="shared" si="0"/>
        <v>1478.1833333333334</v>
      </c>
      <c r="N5" s="80">
        <f t="shared" si="3"/>
        <v>179.44999999999982</v>
      </c>
      <c r="O5" s="80">
        <f t="shared" si="1"/>
        <v>180.64999999999986</v>
      </c>
    </row>
    <row r="6" spans="1:15" ht="11.25">
      <c r="A6" s="74">
        <f t="shared" si="2"/>
        <v>4</v>
      </c>
      <c r="B6" s="105" t="s">
        <v>80</v>
      </c>
      <c r="C6" s="105" t="s">
        <v>809</v>
      </c>
      <c r="D6" s="127">
        <v>314.96666666666664</v>
      </c>
      <c r="E6" s="128">
        <v>297.0833333333333</v>
      </c>
      <c r="F6" s="80"/>
      <c r="G6" s="2">
        <v>314.98333333333335</v>
      </c>
      <c r="H6" s="2"/>
      <c r="I6" s="2"/>
      <c r="J6" s="2"/>
      <c r="K6" s="2">
        <v>310.4</v>
      </c>
      <c r="L6" s="2">
        <v>201.4</v>
      </c>
      <c r="M6" s="82">
        <f t="shared" si="0"/>
        <v>1438.8333333333335</v>
      </c>
      <c r="N6" s="80">
        <f t="shared" si="3"/>
        <v>39.34999999999991</v>
      </c>
      <c r="O6" s="80">
        <f t="shared" si="1"/>
        <v>219.99999999999977</v>
      </c>
    </row>
    <row r="7" spans="1:15" ht="11.25">
      <c r="A7" s="74">
        <f t="shared" si="2"/>
        <v>5</v>
      </c>
      <c r="B7" s="2" t="s">
        <v>703</v>
      </c>
      <c r="C7" s="2" t="s">
        <v>194</v>
      </c>
      <c r="D7" s="127">
        <v>234.9</v>
      </c>
      <c r="E7" s="128">
        <v>240</v>
      </c>
      <c r="F7" s="80"/>
      <c r="G7" s="2">
        <v>240</v>
      </c>
      <c r="H7" s="2">
        <v>227.56666666666666</v>
      </c>
      <c r="I7" s="2"/>
      <c r="J7" s="2"/>
      <c r="K7" s="2">
        <v>240</v>
      </c>
      <c r="L7" s="2">
        <v>233.5</v>
      </c>
      <c r="M7" s="82">
        <f t="shared" si="0"/>
        <v>1415.9666666666667</v>
      </c>
      <c r="N7" s="80">
        <f t="shared" si="3"/>
        <v>22.866666666666788</v>
      </c>
      <c r="O7" s="80">
        <f t="shared" si="1"/>
        <v>242.86666666666656</v>
      </c>
    </row>
    <row r="8" spans="1:15" ht="11.25">
      <c r="A8" s="74">
        <f t="shared" si="2"/>
        <v>6</v>
      </c>
      <c r="B8" s="133" t="s">
        <v>421</v>
      </c>
      <c r="C8" s="133" t="s">
        <v>422</v>
      </c>
      <c r="D8" s="2"/>
      <c r="E8" s="128">
        <v>278.6</v>
      </c>
      <c r="F8" s="2">
        <v>296</v>
      </c>
      <c r="G8" s="2"/>
      <c r="H8" s="2">
        <v>287.06666666666666</v>
      </c>
      <c r="I8" s="2" t="s">
        <v>736</v>
      </c>
      <c r="J8" s="2"/>
      <c r="K8" s="2">
        <v>296</v>
      </c>
      <c r="L8" s="2">
        <v>257.5</v>
      </c>
      <c r="M8" s="82">
        <f t="shared" si="0"/>
        <v>1415.1666666666667</v>
      </c>
      <c r="N8" s="80">
        <f t="shared" si="3"/>
        <v>0.7999999999999545</v>
      </c>
      <c r="O8" s="80">
        <f t="shared" si="1"/>
        <v>243.66666666666652</v>
      </c>
    </row>
    <row r="9" spans="1:15" ht="11.25">
      <c r="A9" s="74">
        <f t="shared" si="2"/>
        <v>7</v>
      </c>
      <c r="B9" s="126" t="s">
        <v>322</v>
      </c>
      <c r="C9" s="126" t="s">
        <v>314</v>
      </c>
      <c r="D9" s="80"/>
      <c r="E9" s="128">
        <v>216.16666666666666</v>
      </c>
      <c r="F9" s="2">
        <v>206.58333333333334</v>
      </c>
      <c r="G9" s="2">
        <v>208.63333333333333</v>
      </c>
      <c r="H9" s="2"/>
      <c r="I9" s="2">
        <v>265</v>
      </c>
      <c r="J9" s="2"/>
      <c r="K9" s="2">
        <v>246.7</v>
      </c>
      <c r="L9" s="2">
        <v>249.4</v>
      </c>
      <c r="M9" s="82">
        <f t="shared" si="0"/>
        <v>1392.4833333333333</v>
      </c>
      <c r="N9" s="80">
        <f t="shared" si="3"/>
        <v>22.683333333333394</v>
      </c>
      <c r="O9" s="80">
        <f t="shared" si="1"/>
        <v>266.3499999999999</v>
      </c>
    </row>
    <row r="10" spans="1:15" ht="11.25">
      <c r="A10" s="74">
        <f t="shared" si="2"/>
        <v>8</v>
      </c>
      <c r="B10" s="133" t="s">
        <v>113</v>
      </c>
      <c r="C10" s="133" t="s">
        <v>195</v>
      </c>
      <c r="D10" s="127">
        <v>221.71666666666667</v>
      </c>
      <c r="E10" s="128">
        <v>224.46666666666667</v>
      </c>
      <c r="F10" s="2">
        <v>221.95</v>
      </c>
      <c r="G10" s="2">
        <v>200.91666666666666</v>
      </c>
      <c r="H10" s="80"/>
      <c r="I10" s="2"/>
      <c r="J10" s="2">
        <v>230.3</v>
      </c>
      <c r="K10" s="2"/>
      <c r="L10" s="2">
        <v>240</v>
      </c>
      <c r="M10" s="82">
        <f t="shared" si="0"/>
        <v>1339.35</v>
      </c>
      <c r="N10" s="80">
        <f t="shared" si="3"/>
        <v>53.13333333333344</v>
      </c>
      <c r="O10" s="80">
        <f t="shared" si="1"/>
        <v>319.48333333333335</v>
      </c>
    </row>
    <row r="11" spans="1:15" ht="11.25">
      <c r="A11" s="74">
        <f t="shared" si="2"/>
        <v>9</v>
      </c>
      <c r="B11" s="133" t="s">
        <v>40</v>
      </c>
      <c r="C11" s="133" t="s">
        <v>427</v>
      </c>
      <c r="D11" s="2"/>
      <c r="E11" s="2"/>
      <c r="F11" s="2">
        <v>260</v>
      </c>
      <c r="G11" s="80"/>
      <c r="H11" s="2">
        <v>234.81666666666666</v>
      </c>
      <c r="I11" s="2">
        <v>259.3</v>
      </c>
      <c r="J11" s="2"/>
      <c r="K11" s="2">
        <v>235.3</v>
      </c>
      <c r="L11" s="2">
        <v>194.5</v>
      </c>
      <c r="M11" s="82">
        <f t="shared" si="0"/>
        <v>1183.9166666666667</v>
      </c>
      <c r="N11" s="80">
        <f t="shared" si="3"/>
        <v>155.43333333333317</v>
      </c>
      <c r="O11" s="80">
        <f t="shared" si="1"/>
        <v>474.9166666666665</v>
      </c>
    </row>
    <row r="12" spans="1:15" ht="11.25">
      <c r="A12" s="74">
        <f t="shared" si="2"/>
        <v>10</v>
      </c>
      <c r="B12" s="184" t="s">
        <v>535</v>
      </c>
      <c r="C12" s="105" t="s">
        <v>90</v>
      </c>
      <c r="D12" s="127">
        <v>181.7</v>
      </c>
      <c r="E12" s="128">
        <v>144.65</v>
      </c>
      <c r="F12" s="2">
        <v>91.90000000000002</v>
      </c>
      <c r="G12" s="2">
        <v>67.26666666666667</v>
      </c>
      <c r="H12" s="2">
        <v>73.61666666666667</v>
      </c>
      <c r="I12" s="2">
        <v>165.2</v>
      </c>
      <c r="J12" s="2"/>
      <c r="K12" s="2">
        <v>166.4</v>
      </c>
      <c r="L12" s="2">
        <v>141.08333333333334</v>
      </c>
      <c r="M12" s="82">
        <f t="shared" si="0"/>
        <v>1031.8166666666668</v>
      </c>
      <c r="N12" s="80">
        <f t="shared" si="3"/>
        <v>152.0999999999999</v>
      </c>
      <c r="O12" s="80">
        <f t="shared" si="1"/>
        <v>627.0166666666664</v>
      </c>
    </row>
    <row r="13" spans="1:15" ht="11.25">
      <c r="A13" s="74">
        <f t="shared" si="2"/>
        <v>11</v>
      </c>
      <c r="B13" s="184" t="s">
        <v>530</v>
      </c>
      <c r="C13" s="134" t="s">
        <v>431</v>
      </c>
      <c r="D13" s="2"/>
      <c r="E13" s="2"/>
      <c r="F13" s="2">
        <v>173.01666666666668</v>
      </c>
      <c r="G13" s="2">
        <v>121.61666666666667</v>
      </c>
      <c r="H13" s="2">
        <v>130.43333333333334</v>
      </c>
      <c r="I13" s="2">
        <v>167.8</v>
      </c>
      <c r="J13" s="2"/>
      <c r="K13" s="2">
        <v>191.5</v>
      </c>
      <c r="L13" s="2">
        <v>158.1</v>
      </c>
      <c r="M13" s="82">
        <f t="shared" si="0"/>
        <v>942.4666666666667</v>
      </c>
      <c r="N13" s="80">
        <f t="shared" si="3"/>
        <v>89.35000000000014</v>
      </c>
      <c r="O13" s="80">
        <f t="shared" si="1"/>
        <v>716.3666666666666</v>
      </c>
    </row>
    <row r="14" spans="1:15" ht="11.25">
      <c r="A14" s="74">
        <f t="shared" si="2"/>
        <v>12</v>
      </c>
      <c r="B14" s="184" t="s">
        <v>522</v>
      </c>
      <c r="C14" s="105" t="s">
        <v>19</v>
      </c>
      <c r="D14" s="127">
        <v>240</v>
      </c>
      <c r="E14" s="128">
        <v>230.7</v>
      </c>
      <c r="F14" s="2">
        <v>240</v>
      </c>
      <c r="G14" s="2">
        <v>219.46666666666667</v>
      </c>
      <c r="H14" s="2"/>
      <c r="I14" s="2"/>
      <c r="J14" s="2"/>
      <c r="K14" s="2"/>
      <c r="L14" s="2"/>
      <c r="M14" s="82">
        <f t="shared" si="0"/>
        <v>930.1666666666667</v>
      </c>
      <c r="N14" s="80">
        <f t="shared" si="3"/>
        <v>12.299999999999955</v>
      </c>
      <c r="O14" s="80">
        <f t="shared" si="1"/>
        <v>728.6666666666665</v>
      </c>
    </row>
    <row r="15" spans="1:15" ht="11.25">
      <c r="A15" s="74">
        <f t="shared" si="2"/>
        <v>13</v>
      </c>
      <c r="B15" s="184" t="s">
        <v>532</v>
      </c>
      <c r="C15" s="105" t="s">
        <v>196</v>
      </c>
      <c r="D15" s="127">
        <v>187.63333333333333</v>
      </c>
      <c r="E15" s="80"/>
      <c r="F15" s="2">
        <v>97.98333333333333</v>
      </c>
      <c r="G15" s="2">
        <v>93.34999999999998</v>
      </c>
      <c r="H15" s="2">
        <v>160.25</v>
      </c>
      <c r="I15" s="2">
        <v>132.9</v>
      </c>
      <c r="J15" s="2">
        <v>250</v>
      </c>
      <c r="K15" s="2"/>
      <c r="L15" s="2"/>
      <c r="M15" s="82">
        <f t="shared" si="0"/>
        <v>922.1166666666667</v>
      </c>
      <c r="N15" s="80">
        <f t="shared" si="3"/>
        <v>8.050000000000068</v>
      </c>
      <c r="O15" s="80">
        <f t="shared" si="1"/>
        <v>736.7166666666666</v>
      </c>
    </row>
    <row r="16" spans="1:15" ht="11.25">
      <c r="A16" s="74">
        <f t="shared" si="2"/>
        <v>14</v>
      </c>
      <c r="B16" s="105" t="s">
        <v>174</v>
      </c>
      <c r="C16" s="105" t="s">
        <v>46</v>
      </c>
      <c r="D16" s="127">
        <v>254.83333333333334</v>
      </c>
      <c r="E16" s="80"/>
      <c r="F16" s="2">
        <v>251.91666666666666</v>
      </c>
      <c r="G16" s="2">
        <v>190.4</v>
      </c>
      <c r="H16" s="80"/>
      <c r="I16" s="2"/>
      <c r="J16" s="2"/>
      <c r="K16" s="2">
        <v>199.3</v>
      </c>
      <c r="L16" s="2"/>
      <c r="M16" s="82">
        <f t="shared" si="0"/>
        <v>896.45</v>
      </c>
      <c r="N16" s="80">
        <f t="shared" si="3"/>
        <v>25.66666666666663</v>
      </c>
      <c r="O16" s="80">
        <f t="shared" si="1"/>
        <v>762.3833333333332</v>
      </c>
    </row>
    <row r="17" spans="1:15" ht="11.25">
      <c r="A17" s="74">
        <f t="shared" si="2"/>
        <v>15</v>
      </c>
      <c r="B17" s="133" t="s">
        <v>10</v>
      </c>
      <c r="C17" s="133" t="s">
        <v>87</v>
      </c>
      <c r="D17" s="127">
        <v>267.01666666666665</v>
      </c>
      <c r="E17" s="80"/>
      <c r="F17" s="2">
        <v>274.96666666666664</v>
      </c>
      <c r="G17" s="2">
        <v>289.5</v>
      </c>
      <c r="H17" s="2"/>
      <c r="I17" s="2"/>
      <c r="J17" s="2"/>
      <c r="K17" s="2"/>
      <c r="L17" s="2"/>
      <c r="M17" s="82">
        <f t="shared" si="0"/>
        <v>831.4833333333333</v>
      </c>
      <c r="N17" s="80">
        <f t="shared" si="3"/>
        <v>64.9666666666667</v>
      </c>
      <c r="O17" s="80">
        <f t="shared" si="1"/>
        <v>827.3499999999999</v>
      </c>
    </row>
    <row r="18" spans="1:15" ht="11.25">
      <c r="A18" s="74">
        <f t="shared" si="2"/>
        <v>16</v>
      </c>
      <c r="B18" s="133" t="s">
        <v>372</v>
      </c>
      <c r="C18" s="133" t="s">
        <v>429</v>
      </c>
      <c r="D18" s="2"/>
      <c r="E18" s="2"/>
      <c r="F18" s="2">
        <v>199.61666666666667</v>
      </c>
      <c r="G18" s="80"/>
      <c r="H18" s="2">
        <v>120.1</v>
      </c>
      <c r="I18" s="2">
        <v>207.8</v>
      </c>
      <c r="J18" s="2"/>
      <c r="K18" s="2">
        <v>219.9</v>
      </c>
      <c r="L18" s="2"/>
      <c r="M18" s="82">
        <f t="shared" si="0"/>
        <v>747.4166666666666</v>
      </c>
      <c r="N18" s="80">
        <f t="shared" si="3"/>
        <v>84.06666666666672</v>
      </c>
      <c r="O18" s="80">
        <f t="shared" si="1"/>
        <v>911.4166666666666</v>
      </c>
    </row>
    <row r="19" spans="1:15" ht="11.25">
      <c r="A19" s="74">
        <f t="shared" si="2"/>
        <v>17</v>
      </c>
      <c r="B19" s="2" t="s">
        <v>772</v>
      </c>
      <c r="C19" s="2" t="s">
        <v>773</v>
      </c>
      <c r="D19" s="2"/>
      <c r="E19" s="2"/>
      <c r="F19" s="2"/>
      <c r="G19" s="2"/>
      <c r="H19" s="2"/>
      <c r="I19" s="2">
        <v>232.4</v>
      </c>
      <c r="J19" s="2">
        <v>260</v>
      </c>
      <c r="K19" s="2">
        <v>209.6</v>
      </c>
      <c r="L19" s="2"/>
      <c r="M19" s="82">
        <f t="shared" si="0"/>
        <v>702</v>
      </c>
      <c r="N19" s="80">
        <f t="shared" si="3"/>
        <v>45.41666666666663</v>
      </c>
      <c r="O19" s="80">
        <f t="shared" si="1"/>
        <v>956.8333333333333</v>
      </c>
    </row>
    <row r="20" spans="1:15" ht="11.25">
      <c r="A20" s="74">
        <f t="shared" si="2"/>
        <v>18</v>
      </c>
      <c r="B20" s="2" t="s">
        <v>452</v>
      </c>
      <c r="C20" s="2" t="s">
        <v>311</v>
      </c>
      <c r="D20" s="2"/>
      <c r="E20" s="128">
        <v>173.41666666666669</v>
      </c>
      <c r="F20" s="2"/>
      <c r="G20" s="2"/>
      <c r="H20" s="2">
        <v>320</v>
      </c>
      <c r="I20" s="2"/>
      <c r="J20" s="2">
        <v>161</v>
      </c>
      <c r="K20" s="2"/>
      <c r="L20" s="2"/>
      <c r="M20" s="82">
        <f t="shared" si="0"/>
        <v>654.4166666666667</v>
      </c>
      <c r="N20" s="80">
        <f t="shared" si="3"/>
        <v>47.58333333333326</v>
      </c>
      <c r="O20" s="80">
        <f t="shared" si="1"/>
        <v>1004.4166666666665</v>
      </c>
    </row>
    <row r="21" spans="1:15" ht="11.25">
      <c r="A21" s="74">
        <f t="shared" si="2"/>
        <v>19</v>
      </c>
      <c r="B21" s="2" t="s">
        <v>709</v>
      </c>
      <c r="C21" s="2" t="s">
        <v>710</v>
      </c>
      <c r="D21" s="2"/>
      <c r="E21" s="2"/>
      <c r="F21" s="2">
        <v>113.85</v>
      </c>
      <c r="G21" s="2">
        <v>98.34999999999998</v>
      </c>
      <c r="H21" s="2">
        <v>174.4333333333333</v>
      </c>
      <c r="I21" s="2"/>
      <c r="J21" s="2"/>
      <c r="K21" s="2"/>
      <c r="L21" s="2">
        <v>211.5</v>
      </c>
      <c r="M21" s="82">
        <f t="shared" si="0"/>
        <v>598.1333333333333</v>
      </c>
      <c r="N21" s="80">
        <f t="shared" si="3"/>
        <v>56.28333333333342</v>
      </c>
      <c r="O21" s="80">
        <f t="shared" si="1"/>
        <v>1060.6999999999998</v>
      </c>
    </row>
    <row r="22" spans="1:15" ht="11.25">
      <c r="A22" s="74">
        <f t="shared" si="2"/>
        <v>20</v>
      </c>
      <c r="B22" s="184" t="s">
        <v>524</v>
      </c>
      <c r="C22" s="134" t="s">
        <v>587</v>
      </c>
      <c r="D22" s="2"/>
      <c r="E22" s="2"/>
      <c r="F22" s="2"/>
      <c r="G22" s="2">
        <v>187.51666666666665</v>
      </c>
      <c r="H22" s="2">
        <v>195.79999999999998</v>
      </c>
      <c r="I22" s="80">
        <v>201.9</v>
      </c>
      <c r="J22" s="80"/>
      <c r="K22" s="80"/>
      <c r="L22" s="80"/>
      <c r="M22" s="82">
        <f t="shared" si="0"/>
        <v>585.2166666666666</v>
      </c>
      <c r="N22" s="80">
        <f t="shared" si="3"/>
        <v>12.916666666666742</v>
      </c>
      <c r="O22" s="80">
        <f t="shared" si="1"/>
        <v>1073.6166666666668</v>
      </c>
    </row>
    <row r="23" spans="1:15" ht="11.25">
      <c r="A23" s="74">
        <f t="shared" si="2"/>
        <v>21</v>
      </c>
      <c r="B23" s="2" t="s">
        <v>521</v>
      </c>
      <c r="C23" s="2" t="s">
        <v>582</v>
      </c>
      <c r="D23" s="2"/>
      <c r="E23" s="2"/>
      <c r="F23" s="2"/>
      <c r="G23" s="2"/>
      <c r="H23" s="2">
        <v>260</v>
      </c>
      <c r="I23" s="2"/>
      <c r="J23" s="2"/>
      <c r="K23" s="2">
        <v>320</v>
      </c>
      <c r="L23" s="2"/>
      <c r="M23" s="82">
        <f t="shared" si="0"/>
        <v>580</v>
      </c>
      <c r="N23" s="80">
        <f t="shared" si="3"/>
        <v>5.216666666666583</v>
      </c>
      <c r="O23" s="80">
        <f t="shared" si="1"/>
        <v>1078.8333333333333</v>
      </c>
    </row>
    <row r="24" spans="1:15" ht="11.25">
      <c r="A24" s="74">
        <f t="shared" si="2"/>
        <v>22</v>
      </c>
      <c r="B24" s="184" t="s">
        <v>527</v>
      </c>
      <c r="C24" s="133" t="s">
        <v>589</v>
      </c>
      <c r="D24" s="2"/>
      <c r="E24" s="2"/>
      <c r="F24" s="2"/>
      <c r="G24" s="2">
        <v>143.01666666666665</v>
      </c>
      <c r="H24" s="2"/>
      <c r="I24" s="2">
        <v>185.7</v>
      </c>
      <c r="J24" s="2"/>
      <c r="K24" s="2">
        <v>241.3</v>
      </c>
      <c r="L24" s="2"/>
      <c r="M24" s="82">
        <f t="shared" si="0"/>
        <v>570.0166666666667</v>
      </c>
      <c r="N24" s="80">
        <f t="shared" si="3"/>
        <v>9.983333333333348</v>
      </c>
      <c r="O24" s="80">
        <f t="shared" si="1"/>
        <v>1088.8166666666666</v>
      </c>
    </row>
    <row r="25" spans="1:15" ht="11.25">
      <c r="A25" s="74">
        <f t="shared" si="2"/>
        <v>23</v>
      </c>
      <c r="B25" s="184" t="s">
        <v>464</v>
      </c>
      <c r="C25" s="134" t="s">
        <v>570</v>
      </c>
      <c r="D25" s="2"/>
      <c r="E25" s="2"/>
      <c r="F25" s="2">
        <v>257.51666666666665</v>
      </c>
      <c r="G25" s="2">
        <v>299.8</v>
      </c>
      <c r="H25" s="2"/>
      <c r="I25" s="2"/>
      <c r="J25" s="2"/>
      <c r="K25" s="2"/>
      <c r="L25" s="2"/>
      <c r="M25" s="82">
        <f t="shared" si="0"/>
        <v>557.3166666666666</v>
      </c>
      <c r="N25" s="80">
        <f t="shared" si="3"/>
        <v>12.700000000000045</v>
      </c>
      <c r="O25" s="80">
        <f t="shared" si="1"/>
        <v>1101.5166666666667</v>
      </c>
    </row>
    <row r="26" spans="1:15" ht="11.25">
      <c r="A26" s="74">
        <f t="shared" si="2"/>
        <v>24</v>
      </c>
      <c r="B26" s="2" t="s">
        <v>525</v>
      </c>
      <c r="C26" s="2" t="s">
        <v>746</v>
      </c>
      <c r="D26" s="2"/>
      <c r="E26" s="2"/>
      <c r="F26" s="2"/>
      <c r="G26" s="2"/>
      <c r="H26" s="2"/>
      <c r="I26" s="2">
        <v>226.1</v>
      </c>
      <c r="J26" s="2">
        <v>163.9</v>
      </c>
      <c r="K26" s="2">
        <v>85.3</v>
      </c>
      <c r="L26" s="2">
        <v>80</v>
      </c>
      <c r="M26" s="82">
        <f t="shared" si="0"/>
        <v>555.3</v>
      </c>
      <c r="N26" s="80">
        <f t="shared" si="3"/>
        <v>2.0166666666666515</v>
      </c>
      <c r="O26" s="80">
        <f t="shared" si="1"/>
        <v>1103.5333333333333</v>
      </c>
    </row>
    <row r="27" spans="1:15" ht="11.25">
      <c r="A27" s="74">
        <f t="shared" si="2"/>
        <v>25</v>
      </c>
      <c r="B27" s="133" t="s">
        <v>112</v>
      </c>
      <c r="C27" s="133" t="s">
        <v>160</v>
      </c>
      <c r="D27" s="127">
        <v>272.1</v>
      </c>
      <c r="E27" s="2"/>
      <c r="F27" s="2">
        <v>279.8333333333333</v>
      </c>
      <c r="G27" s="80"/>
      <c r="H27" s="2"/>
      <c r="I27" s="2"/>
      <c r="J27" s="2"/>
      <c r="K27" s="2"/>
      <c r="L27" s="2"/>
      <c r="M27" s="82">
        <f t="shared" si="0"/>
        <v>551.9333333333334</v>
      </c>
      <c r="N27" s="80">
        <f t="shared" si="3"/>
        <v>3.3666666666665606</v>
      </c>
      <c r="O27" s="80">
        <f t="shared" si="1"/>
        <v>1106.8999999999999</v>
      </c>
    </row>
    <row r="28" spans="1:15" ht="11.25">
      <c r="A28" s="74">
        <f t="shared" si="2"/>
        <v>26</v>
      </c>
      <c r="B28" s="2" t="s">
        <v>112</v>
      </c>
      <c r="C28" s="2" t="s">
        <v>706</v>
      </c>
      <c r="D28" s="2"/>
      <c r="E28" s="2"/>
      <c r="F28" s="2"/>
      <c r="G28" s="2"/>
      <c r="H28" s="2"/>
      <c r="I28" s="2"/>
      <c r="J28" s="2"/>
      <c r="K28" s="2">
        <v>272.8</v>
      </c>
      <c r="L28" s="2">
        <v>272.6</v>
      </c>
      <c r="M28" s="82">
        <f t="shared" si="0"/>
        <v>545.4000000000001</v>
      </c>
      <c r="N28" s="80">
        <f t="shared" si="3"/>
        <v>6.533333333333303</v>
      </c>
      <c r="O28" s="80">
        <f t="shared" si="1"/>
        <v>1113.4333333333332</v>
      </c>
    </row>
    <row r="29" spans="1:15" ht="11.25">
      <c r="A29" s="74">
        <f t="shared" si="2"/>
        <v>27</v>
      </c>
      <c r="B29" s="184" t="s">
        <v>583</v>
      </c>
      <c r="C29" s="133" t="s">
        <v>306</v>
      </c>
      <c r="D29" s="2"/>
      <c r="E29" s="128">
        <v>274.8666666666667</v>
      </c>
      <c r="F29" s="2"/>
      <c r="G29" s="2">
        <v>266.5833333333333</v>
      </c>
      <c r="H29" s="2"/>
      <c r="I29" s="2"/>
      <c r="J29" s="2"/>
      <c r="K29" s="2"/>
      <c r="L29" s="2"/>
      <c r="M29" s="82">
        <f t="shared" si="0"/>
        <v>541.45</v>
      </c>
      <c r="N29" s="80">
        <f t="shared" si="3"/>
        <v>3.9500000000000455</v>
      </c>
      <c r="O29" s="80">
        <f t="shared" si="1"/>
        <v>1117.3833333333332</v>
      </c>
    </row>
    <row r="30" spans="1:15" ht="11.25">
      <c r="A30" s="74">
        <f t="shared" si="2"/>
        <v>28</v>
      </c>
      <c r="B30" s="126" t="s">
        <v>227</v>
      </c>
      <c r="C30" s="126" t="s">
        <v>305</v>
      </c>
      <c r="D30" s="80"/>
      <c r="E30" s="128">
        <v>280</v>
      </c>
      <c r="F30" s="80"/>
      <c r="G30" s="2"/>
      <c r="H30" s="2"/>
      <c r="I30" s="2"/>
      <c r="J30" s="2"/>
      <c r="K30" s="2">
        <v>196.6</v>
      </c>
      <c r="L30" s="2"/>
      <c r="M30" s="82">
        <f t="shared" si="0"/>
        <v>476.6</v>
      </c>
      <c r="N30" s="80">
        <f t="shared" si="3"/>
        <v>64.85000000000002</v>
      </c>
      <c r="O30" s="80">
        <f t="shared" si="1"/>
        <v>1182.2333333333331</v>
      </c>
    </row>
    <row r="31" spans="1:15" ht="11.25">
      <c r="A31" s="74">
        <f t="shared" si="2"/>
        <v>29</v>
      </c>
      <c r="B31" s="133" t="s">
        <v>373</v>
      </c>
      <c r="C31" s="133" t="s">
        <v>197</v>
      </c>
      <c r="D31" s="127">
        <v>166.08333333333334</v>
      </c>
      <c r="E31" s="128">
        <v>118.35</v>
      </c>
      <c r="F31" s="2">
        <v>187.94999999999996</v>
      </c>
      <c r="G31" s="2"/>
      <c r="H31" s="2"/>
      <c r="I31" s="2"/>
      <c r="J31" s="2"/>
      <c r="K31" s="2"/>
      <c r="L31" s="2"/>
      <c r="M31" s="82">
        <f t="shared" si="0"/>
        <v>472.3833333333333</v>
      </c>
      <c r="N31" s="80">
        <f t="shared" si="3"/>
        <v>4.216666666666697</v>
      </c>
      <c r="O31" s="80">
        <f t="shared" si="1"/>
        <v>1186.4499999999998</v>
      </c>
    </row>
    <row r="32" spans="1:15" ht="11.25">
      <c r="A32" s="74">
        <f t="shared" si="2"/>
        <v>30</v>
      </c>
      <c r="B32" s="133" t="s">
        <v>343</v>
      </c>
      <c r="C32" s="133" t="s">
        <v>425</v>
      </c>
      <c r="D32" s="2"/>
      <c r="E32" s="2"/>
      <c r="F32" s="2">
        <v>184.66666666666677</v>
      </c>
      <c r="G32" s="80"/>
      <c r="H32" s="80"/>
      <c r="I32" s="2"/>
      <c r="J32" s="2"/>
      <c r="K32" s="2">
        <v>281.8</v>
      </c>
      <c r="L32" s="2"/>
      <c r="M32" s="82">
        <f t="shared" si="0"/>
        <v>466.4666666666668</v>
      </c>
      <c r="N32" s="80">
        <f t="shared" si="3"/>
        <v>5.916666666666515</v>
      </c>
      <c r="O32" s="80">
        <f t="shared" si="1"/>
        <v>1192.3666666666663</v>
      </c>
    </row>
    <row r="33" spans="1:15" ht="11.25">
      <c r="A33" s="74">
        <f t="shared" si="2"/>
        <v>31</v>
      </c>
      <c r="B33" s="184" t="s">
        <v>526</v>
      </c>
      <c r="C33" s="133" t="s">
        <v>430</v>
      </c>
      <c r="D33" s="2"/>
      <c r="E33" s="128">
        <v>102.7</v>
      </c>
      <c r="F33" s="2">
        <v>182.11666666666667</v>
      </c>
      <c r="G33" s="2">
        <v>173.61666666666667</v>
      </c>
      <c r="H33" s="2"/>
      <c r="I33" s="2"/>
      <c r="J33" s="2"/>
      <c r="K33" s="2"/>
      <c r="L33" s="2"/>
      <c r="M33" s="82">
        <f t="shared" si="0"/>
        <v>458.43333333333334</v>
      </c>
      <c r="N33" s="80">
        <f t="shared" si="3"/>
        <v>8.033333333333474</v>
      </c>
      <c r="O33" s="80">
        <f t="shared" si="1"/>
        <v>1200.3999999999999</v>
      </c>
    </row>
    <row r="34" spans="1:15" ht="11.25">
      <c r="A34" s="74">
        <f t="shared" si="2"/>
        <v>32</v>
      </c>
      <c r="B34" s="80" t="s">
        <v>655</v>
      </c>
      <c r="C34" s="80" t="s">
        <v>572</v>
      </c>
      <c r="D34" s="80"/>
      <c r="E34" s="2"/>
      <c r="F34" s="2"/>
      <c r="G34" s="2"/>
      <c r="H34" s="80">
        <v>222.7</v>
      </c>
      <c r="I34" s="80"/>
      <c r="J34" s="80">
        <v>232</v>
      </c>
      <c r="K34" s="80"/>
      <c r="L34" s="80"/>
      <c r="M34" s="82">
        <f t="shared" si="0"/>
        <v>454.7</v>
      </c>
      <c r="N34" s="80">
        <f t="shared" si="3"/>
        <v>3.7333333333333485</v>
      </c>
      <c r="O34" s="80">
        <f t="shared" si="1"/>
        <v>1204.1333333333332</v>
      </c>
    </row>
    <row r="35" spans="1:15" ht="11.25">
      <c r="A35" s="74">
        <f t="shared" si="2"/>
        <v>33</v>
      </c>
      <c r="B35" s="2" t="s">
        <v>113</v>
      </c>
      <c r="C35" s="2" t="s">
        <v>706</v>
      </c>
      <c r="D35" s="2"/>
      <c r="E35" s="2"/>
      <c r="F35" s="2"/>
      <c r="G35" s="2"/>
      <c r="H35" s="2">
        <v>214.41666666666666</v>
      </c>
      <c r="I35" s="2">
        <v>240</v>
      </c>
      <c r="J35" s="2"/>
      <c r="K35" s="2"/>
      <c r="L35" s="2"/>
      <c r="M35" s="82">
        <f aca="true" t="shared" si="4" ref="M35:M66">SUM(D35:L35)</f>
        <v>454.41666666666663</v>
      </c>
      <c r="N35" s="80">
        <f t="shared" si="3"/>
        <v>0.28333333333335986</v>
      </c>
      <c r="O35" s="80">
        <f aca="true" t="shared" si="5" ref="O35:O66">$M$3-M35</f>
        <v>1204.4166666666665</v>
      </c>
    </row>
    <row r="36" spans="1:15" ht="11.25">
      <c r="A36" s="74">
        <f t="shared" si="2"/>
        <v>34</v>
      </c>
      <c r="B36" s="2" t="s">
        <v>778</v>
      </c>
      <c r="C36" s="2" t="s">
        <v>779</v>
      </c>
      <c r="D36" s="2"/>
      <c r="E36" s="2"/>
      <c r="F36" s="2"/>
      <c r="G36" s="2"/>
      <c r="H36" s="2"/>
      <c r="I36" s="2">
        <v>194.4</v>
      </c>
      <c r="J36" s="2"/>
      <c r="K36" s="2">
        <v>232.7</v>
      </c>
      <c r="L36" s="2"/>
      <c r="M36" s="82">
        <f t="shared" si="4"/>
        <v>427.1</v>
      </c>
      <c r="N36" s="80">
        <f aca="true" t="shared" si="6" ref="N36:N67">M35-M36</f>
        <v>27.316666666666606</v>
      </c>
      <c r="O36" s="80">
        <f t="shared" si="5"/>
        <v>1231.7333333333331</v>
      </c>
    </row>
    <row r="37" spans="1:15" ht="11.25">
      <c r="A37" s="74">
        <f t="shared" si="2"/>
        <v>35</v>
      </c>
      <c r="B37" s="184" t="s">
        <v>495</v>
      </c>
      <c r="C37" s="185" t="s">
        <v>313</v>
      </c>
      <c r="D37" s="2"/>
      <c r="E37" s="128">
        <v>215.78333333333333</v>
      </c>
      <c r="F37" s="2"/>
      <c r="G37" s="2">
        <v>198.26666666666665</v>
      </c>
      <c r="H37" s="2"/>
      <c r="I37" s="2"/>
      <c r="J37" s="2"/>
      <c r="K37" s="2"/>
      <c r="L37" s="2"/>
      <c r="M37" s="82">
        <f t="shared" si="4"/>
        <v>414.04999999999995</v>
      </c>
      <c r="N37" s="80">
        <f t="shared" si="6"/>
        <v>13.050000000000068</v>
      </c>
      <c r="O37" s="80">
        <f t="shared" si="5"/>
        <v>1244.7833333333333</v>
      </c>
    </row>
    <row r="38" spans="1:15" ht="11.25">
      <c r="A38" s="74">
        <f t="shared" si="2"/>
        <v>36</v>
      </c>
      <c r="B38" s="184" t="s">
        <v>525</v>
      </c>
      <c r="C38" s="186" t="s">
        <v>588</v>
      </c>
      <c r="D38" s="2"/>
      <c r="E38" s="2"/>
      <c r="F38" s="2">
        <v>227.2833333333333</v>
      </c>
      <c r="G38" s="2">
        <v>181.65</v>
      </c>
      <c r="H38" s="80"/>
      <c r="I38" s="2"/>
      <c r="J38" s="2"/>
      <c r="K38" s="2"/>
      <c r="L38" s="2"/>
      <c r="M38" s="82">
        <f t="shared" si="4"/>
        <v>408.9333333333333</v>
      </c>
      <c r="N38" s="80">
        <f t="shared" si="6"/>
        <v>5.116666666666674</v>
      </c>
      <c r="O38" s="80">
        <f t="shared" si="5"/>
        <v>1249.9</v>
      </c>
    </row>
    <row r="39" spans="1:15" ht="11.25">
      <c r="A39" s="74">
        <f t="shared" si="2"/>
        <v>37</v>
      </c>
      <c r="B39" s="184" t="s">
        <v>458</v>
      </c>
      <c r="C39" s="184" t="s">
        <v>584</v>
      </c>
      <c r="D39" s="2"/>
      <c r="E39" s="2"/>
      <c r="F39" s="2"/>
      <c r="G39" s="2">
        <v>269.28333333333336</v>
      </c>
      <c r="H39" s="2"/>
      <c r="I39" s="80"/>
      <c r="J39" s="80"/>
      <c r="K39" s="80"/>
      <c r="L39" s="80">
        <v>137.9</v>
      </c>
      <c r="M39" s="82">
        <f t="shared" si="4"/>
        <v>407.1833333333334</v>
      </c>
      <c r="N39" s="80">
        <f t="shared" si="6"/>
        <v>1.7499999999998863</v>
      </c>
      <c r="O39" s="80">
        <f t="shared" si="5"/>
        <v>1251.6499999999999</v>
      </c>
    </row>
    <row r="40" spans="1:15" ht="11.25">
      <c r="A40" s="74">
        <f t="shared" si="2"/>
        <v>38</v>
      </c>
      <c r="B40" s="2" t="s">
        <v>526</v>
      </c>
      <c r="C40" s="2" t="s">
        <v>887</v>
      </c>
      <c r="D40" s="2"/>
      <c r="E40" s="2"/>
      <c r="F40" s="2"/>
      <c r="G40" s="2"/>
      <c r="H40" s="2"/>
      <c r="I40" s="2"/>
      <c r="J40" s="2"/>
      <c r="K40" s="2">
        <v>221.3</v>
      </c>
      <c r="L40" s="2">
        <v>182.2</v>
      </c>
      <c r="M40" s="82">
        <f t="shared" si="4"/>
        <v>403.5</v>
      </c>
      <c r="N40" s="80">
        <f t="shared" si="6"/>
        <v>3.683333333333394</v>
      </c>
      <c r="O40" s="80">
        <f t="shared" si="5"/>
        <v>1255.3333333333333</v>
      </c>
    </row>
    <row r="41" spans="1:15" ht="11.25">
      <c r="A41" s="74">
        <f t="shared" si="2"/>
        <v>39</v>
      </c>
      <c r="B41" s="2" t="s">
        <v>374</v>
      </c>
      <c r="C41" s="2" t="s">
        <v>406</v>
      </c>
      <c r="D41" s="2"/>
      <c r="E41" s="2"/>
      <c r="F41" s="2"/>
      <c r="G41" s="2"/>
      <c r="H41" s="2"/>
      <c r="I41" s="2">
        <v>206.9</v>
      </c>
      <c r="J41" s="2"/>
      <c r="K41" s="2">
        <v>180.9</v>
      </c>
      <c r="L41" s="2"/>
      <c r="M41" s="82">
        <f t="shared" si="4"/>
        <v>387.8</v>
      </c>
      <c r="N41" s="80">
        <f t="shared" si="6"/>
        <v>15.699999999999989</v>
      </c>
      <c r="O41" s="80">
        <f t="shared" si="5"/>
        <v>1271.0333333333333</v>
      </c>
    </row>
    <row r="42" spans="1:15" ht="11.25">
      <c r="A42" s="74">
        <f t="shared" si="2"/>
        <v>40</v>
      </c>
      <c r="B42" s="126" t="s">
        <v>146</v>
      </c>
      <c r="C42" s="126" t="s">
        <v>147</v>
      </c>
      <c r="D42" s="80"/>
      <c r="E42" s="128">
        <v>320</v>
      </c>
      <c r="F42" s="80"/>
      <c r="G42" s="80"/>
      <c r="H42" s="80"/>
      <c r="I42" s="80"/>
      <c r="J42" s="80"/>
      <c r="K42" s="80"/>
      <c r="L42" s="80"/>
      <c r="M42" s="82">
        <f t="shared" si="4"/>
        <v>320</v>
      </c>
      <c r="N42" s="80">
        <f t="shared" si="6"/>
        <v>67.80000000000001</v>
      </c>
      <c r="O42" s="80">
        <f t="shared" si="5"/>
        <v>1338.8333333333333</v>
      </c>
    </row>
    <row r="43" spans="1:15" ht="11.25">
      <c r="A43" s="74">
        <f t="shared" si="2"/>
        <v>41</v>
      </c>
      <c r="B43" s="133" t="s">
        <v>146</v>
      </c>
      <c r="C43" s="133" t="s">
        <v>6</v>
      </c>
      <c r="D43" s="2"/>
      <c r="E43" s="2"/>
      <c r="F43" s="2">
        <v>320</v>
      </c>
      <c r="G43" s="80"/>
      <c r="H43" s="80"/>
      <c r="I43" s="80"/>
      <c r="J43" s="80"/>
      <c r="K43" s="80"/>
      <c r="L43" s="80"/>
      <c r="M43" s="82">
        <f t="shared" si="4"/>
        <v>320</v>
      </c>
      <c r="N43" s="80">
        <f t="shared" si="6"/>
        <v>0</v>
      </c>
      <c r="O43" s="80">
        <f t="shared" si="5"/>
        <v>1338.8333333333333</v>
      </c>
    </row>
    <row r="44" spans="1:15" ht="11.25">
      <c r="A44" s="74">
        <f t="shared" si="2"/>
        <v>42</v>
      </c>
      <c r="B44" s="184" t="s">
        <v>462</v>
      </c>
      <c r="C44" s="134" t="s">
        <v>580</v>
      </c>
      <c r="D44" s="2"/>
      <c r="E44" s="2"/>
      <c r="F44" s="2"/>
      <c r="G44" s="2">
        <v>320</v>
      </c>
      <c r="H44" s="2"/>
      <c r="I44" s="80"/>
      <c r="J44" s="80"/>
      <c r="K44" s="80"/>
      <c r="L44" s="80"/>
      <c r="M44" s="82">
        <f t="shared" si="4"/>
        <v>320</v>
      </c>
      <c r="N44" s="80">
        <f t="shared" si="6"/>
        <v>0</v>
      </c>
      <c r="O44" s="80">
        <f t="shared" si="5"/>
        <v>1338.8333333333333</v>
      </c>
    </row>
    <row r="45" spans="1:15" ht="11.25">
      <c r="A45" s="74">
        <f t="shared" si="2"/>
        <v>43</v>
      </c>
      <c r="B45" s="105" t="s">
        <v>138</v>
      </c>
      <c r="C45" s="105" t="s">
        <v>83</v>
      </c>
      <c r="D45" s="127">
        <v>320</v>
      </c>
      <c r="E45" s="80"/>
      <c r="F45" s="80"/>
      <c r="G45" s="2"/>
      <c r="H45" s="2"/>
      <c r="I45" s="2"/>
      <c r="J45" s="2"/>
      <c r="K45" s="2"/>
      <c r="L45" s="2"/>
      <c r="M45" s="82">
        <f t="shared" si="4"/>
        <v>320</v>
      </c>
      <c r="N45" s="80">
        <f t="shared" si="6"/>
        <v>0</v>
      </c>
      <c r="O45" s="80">
        <f t="shared" si="5"/>
        <v>1338.8333333333333</v>
      </c>
    </row>
    <row r="46" spans="1:15" ht="11.25">
      <c r="A46" s="74">
        <f t="shared" si="2"/>
        <v>44</v>
      </c>
      <c r="B46" s="2" t="s">
        <v>718</v>
      </c>
      <c r="C46" s="2" t="s">
        <v>719</v>
      </c>
      <c r="D46" s="2"/>
      <c r="E46" s="2"/>
      <c r="F46" s="2"/>
      <c r="G46" s="2"/>
      <c r="H46" s="2">
        <v>93.96666666666667</v>
      </c>
      <c r="I46" s="2">
        <v>213.3</v>
      </c>
      <c r="J46" s="2"/>
      <c r="K46" s="2"/>
      <c r="L46" s="2"/>
      <c r="M46" s="82">
        <f t="shared" si="4"/>
        <v>307.26666666666665</v>
      </c>
      <c r="N46" s="80">
        <f t="shared" si="6"/>
        <v>12.733333333333348</v>
      </c>
      <c r="O46" s="80">
        <f t="shared" si="5"/>
        <v>1351.5666666666666</v>
      </c>
    </row>
    <row r="47" spans="1:15" ht="11.25">
      <c r="A47" s="74">
        <f t="shared" si="2"/>
        <v>45</v>
      </c>
      <c r="B47" s="2" t="s">
        <v>716</v>
      </c>
      <c r="C47" s="2" t="s">
        <v>316</v>
      </c>
      <c r="D47" s="2"/>
      <c r="E47" s="128">
        <v>163.93333333333334</v>
      </c>
      <c r="F47" s="2"/>
      <c r="G47" s="2"/>
      <c r="H47" s="2">
        <v>139.61666666666667</v>
      </c>
      <c r="I47" s="80"/>
      <c r="J47" s="80"/>
      <c r="K47" s="80"/>
      <c r="L47" s="80"/>
      <c r="M47" s="82">
        <f t="shared" si="4"/>
        <v>303.55</v>
      </c>
      <c r="N47" s="80">
        <f t="shared" si="6"/>
        <v>3.71666666666664</v>
      </c>
      <c r="O47" s="80">
        <f t="shared" si="5"/>
        <v>1355.2833333333333</v>
      </c>
    </row>
    <row r="48" spans="1:15" ht="11.25">
      <c r="A48" s="74">
        <f t="shared" si="2"/>
        <v>46</v>
      </c>
      <c r="B48" s="2" t="s">
        <v>343</v>
      </c>
      <c r="C48" s="2" t="s">
        <v>630</v>
      </c>
      <c r="D48" s="2"/>
      <c r="E48" s="2"/>
      <c r="F48" s="2"/>
      <c r="G48" s="2"/>
      <c r="H48" s="2">
        <v>296</v>
      </c>
      <c r="I48" s="2"/>
      <c r="J48" s="2"/>
      <c r="K48" s="2"/>
      <c r="L48" s="2"/>
      <c r="M48" s="82">
        <f t="shared" si="4"/>
        <v>296</v>
      </c>
      <c r="N48" s="80">
        <f t="shared" si="6"/>
        <v>7.550000000000011</v>
      </c>
      <c r="O48" s="80">
        <f t="shared" si="5"/>
        <v>1362.8333333333333</v>
      </c>
    </row>
    <row r="49" spans="1:15" ht="11.25">
      <c r="A49" s="74">
        <f t="shared" si="2"/>
        <v>47</v>
      </c>
      <c r="B49" s="184" t="s">
        <v>421</v>
      </c>
      <c r="C49" s="184" t="s">
        <v>582</v>
      </c>
      <c r="D49" s="2"/>
      <c r="E49" s="2"/>
      <c r="F49" s="2"/>
      <c r="G49" s="2">
        <v>296</v>
      </c>
      <c r="H49" s="2"/>
      <c r="I49" s="2"/>
      <c r="J49" s="2"/>
      <c r="K49" s="2"/>
      <c r="L49" s="2"/>
      <c r="M49" s="82">
        <f t="shared" si="4"/>
        <v>296</v>
      </c>
      <c r="N49" s="80">
        <f t="shared" si="6"/>
        <v>0</v>
      </c>
      <c r="O49" s="80">
        <f t="shared" si="5"/>
        <v>1362.8333333333333</v>
      </c>
    </row>
    <row r="50" spans="1:15" ht="11.25">
      <c r="A50" s="74">
        <f t="shared" si="2"/>
        <v>48</v>
      </c>
      <c r="B50" s="184" t="s">
        <v>465</v>
      </c>
      <c r="C50" s="134" t="s">
        <v>581</v>
      </c>
      <c r="D50" s="2"/>
      <c r="E50" s="2"/>
      <c r="F50" s="2"/>
      <c r="G50" s="2">
        <v>294.75</v>
      </c>
      <c r="H50" s="2"/>
      <c r="I50" s="2"/>
      <c r="J50" s="2"/>
      <c r="K50" s="2"/>
      <c r="L50" s="2"/>
      <c r="M50" s="82">
        <f t="shared" si="4"/>
        <v>294.75</v>
      </c>
      <c r="N50" s="80">
        <f t="shared" si="6"/>
        <v>1.25</v>
      </c>
      <c r="O50" s="80">
        <f t="shared" si="5"/>
        <v>1364.0833333333333</v>
      </c>
    </row>
    <row r="51" spans="1:15" ht="11.25">
      <c r="A51" s="74">
        <f t="shared" si="2"/>
        <v>49</v>
      </c>
      <c r="B51" s="133" t="s">
        <v>374</v>
      </c>
      <c r="C51" s="133" t="s">
        <v>318</v>
      </c>
      <c r="D51" s="2"/>
      <c r="E51" s="128">
        <v>126.15</v>
      </c>
      <c r="F51" s="2">
        <v>160.73333333333338</v>
      </c>
      <c r="G51" s="80"/>
      <c r="H51" s="80"/>
      <c r="I51" s="80"/>
      <c r="J51" s="80"/>
      <c r="K51" s="80"/>
      <c r="L51" s="80"/>
      <c r="M51" s="82">
        <f t="shared" si="4"/>
        <v>286.8833333333334</v>
      </c>
      <c r="N51" s="80">
        <f t="shared" si="6"/>
        <v>7.866666666666617</v>
      </c>
      <c r="O51" s="80">
        <f t="shared" si="5"/>
        <v>1371.9499999999998</v>
      </c>
    </row>
    <row r="52" spans="1:15" ht="11.25">
      <c r="A52" s="74">
        <f t="shared" si="2"/>
        <v>50</v>
      </c>
      <c r="B52" s="2" t="s">
        <v>207</v>
      </c>
      <c r="C52" s="2" t="s">
        <v>820</v>
      </c>
      <c r="D52" s="2"/>
      <c r="E52" s="2"/>
      <c r="F52" s="2"/>
      <c r="G52" s="2"/>
      <c r="H52" s="2"/>
      <c r="I52" s="2"/>
      <c r="J52" s="2"/>
      <c r="K52" s="2">
        <v>201.7</v>
      </c>
      <c r="L52" s="2">
        <v>80.1</v>
      </c>
      <c r="M52" s="82">
        <f t="shared" si="4"/>
        <v>281.79999999999995</v>
      </c>
      <c r="N52" s="80">
        <f t="shared" si="6"/>
        <v>5.083333333333428</v>
      </c>
      <c r="O52" s="80">
        <f t="shared" si="5"/>
        <v>1377.0333333333333</v>
      </c>
    </row>
    <row r="53" spans="1:15" ht="11.25">
      <c r="A53" s="74">
        <f t="shared" si="2"/>
        <v>51</v>
      </c>
      <c r="B53" s="184" t="s">
        <v>498</v>
      </c>
      <c r="C53" s="133" t="s">
        <v>433</v>
      </c>
      <c r="D53" s="2"/>
      <c r="E53" s="2"/>
      <c r="F53" s="2">
        <v>133.86666666666667</v>
      </c>
      <c r="G53" s="2">
        <v>138.28333333333333</v>
      </c>
      <c r="H53" s="2"/>
      <c r="I53" s="2"/>
      <c r="J53" s="2"/>
      <c r="K53" s="2"/>
      <c r="L53" s="2"/>
      <c r="M53" s="82">
        <f t="shared" si="4"/>
        <v>272.15</v>
      </c>
      <c r="N53" s="80">
        <f t="shared" si="6"/>
        <v>9.649999999999977</v>
      </c>
      <c r="O53" s="80">
        <f t="shared" si="5"/>
        <v>1386.6833333333334</v>
      </c>
    </row>
    <row r="54" spans="1:15" ht="11.25">
      <c r="A54" s="74">
        <f t="shared" si="2"/>
        <v>52</v>
      </c>
      <c r="B54" s="126" t="s">
        <v>230</v>
      </c>
      <c r="C54" s="126" t="s">
        <v>307</v>
      </c>
      <c r="D54" s="80"/>
      <c r="E54" s="128">
        <v>270.98333333333335</v>
      </c>
      <c r="F54" s="80"/>
      <c r="G54" s="2"/>
      <c r="H54" s="2"/>
      <c r="I54" s="2"/>
      <c r="J54" s="2"/>
      <c r="K54" s="2"/>
      <c r="L54" s="2"/>
      <c r="M54" s="82">
        <f t="shared" si="4"/>
        <v>270.98333333333335</v>
      </c>
      <c r="N54" s="80">
        <f t="shared" si="6"/>
        <v>1.1666666666666288</v>
      </c>
      <c r="O54" s="80">
        <f t="shared" si="5"/>
        <v>1387.85</v>
      </c>
    </row>
    <row r="55" spans="1:15" ht="11.25">
      <c r="A55" s="74">
        <f t="shared" si="2"/>
        <v>53</v>
      </c>
      <c r="B55" s="126" t="s">
        <v>231</v>
      </c>
      <c r="C55" s="126" t="s">
        <v>308</v>
      </c>
      <c r="D55" s="80"/>
      <c r="E55" s="128">
        <v>262.66666666666663</v>
      </c>
      <c r="F55" s="80"/>
      <c r="G55" s="2"/>
      <c r="H55" s="2"/>
      <c r="I55" s="2"/>
      <c r="J55" s="2"/>
      <c r="K55" s="2"/>
      <c r="L55" s="2"/>
      <c r="M55" s="82">
        <f t="shared" si="4"/>
        <v>262.66666666666663</v>
      </c>
      <c r="N55" s="80">
        <f t="shared" si="6"/>
        <v>8.31666666666672</v>
      </c>
      <c r="O55" s="80">
        <f t="shared" si="5"/>
        <v>1396.1666666666665</v>
      </c>
    </row>
    <row r="56" spans="1:15" ht="11.25">
      <c r="A56" s="74">
        <f t="shared" si="2"/>
        <v>54</v>
      </c>
      <c r="B56" s="184" t="s">
        <v>534</v>
      </c>
      <c r="C56" s="134" t="s">
        <v>594</v>
      </c>
      <c r="D56" s="2"/>
      <c r="E56" s="2"/>
      <c r="F56" s="2"/>
      <c r="G56" s="2">
        <v>75.81666666666668</v>
      </c>
      <c r="H56" s="2"/>
      <c r="I56" s="2">
        <v>185.3</v>
      </c>
      <c r="J56" s="2"/>
      <c r="K56" s="2"/>
      <c r="L56" s="2"/>
      <c r="M56" s="82">
        <f t="shared" si="4"/>
        <v>261.1166666666667</v>
      </c>
      <c r="N56" s="80">
        <f t="shared" si="6"/>
        <v>1.5499999999999545</v>
      </c>
      <c r="O56" s="80">
        <f t="shared" si="5"/>
        <v>1397.7166666666667</v>
      </c>
    </row>
    <row r="57" spans="1:15" ht="11.25">
      <c r="A57" s="74">
        <f t="shared" si="2"/>
        <v>55</v>
      </c>
      <c r="B57" s="184" t="s">
        <v>496</v>
      </c>
      <c r="C57" s="134" t="s">
        <v>585</v>
      </c>
      <c r="D57" s="2"/>
      <c r="E57" s="2"/>
      <c r="F57" s="2"/>
      <c r="G57" s="2">
        <v>260</v>
      </c>
      <c r="H57" s="2"/>
      <c r="I57" s="2"/>
      <c r="J57" s="2"/>
      <c r="K57" s="2"/>
      <c r="L57" s="2"/>
      <c r="M57" s="82">
        <f t="shared" si="4"/>
        <v>260</v>
      </c>
      <c r="N57" s="80">
        <f t="shared" si="6"/>
        <v>1.1166666666666742</v>
      </c>
      <c r="O57" s="80">
        <f t="shared" si="5"/>
        <v>1398.8333333333333</v>
      </c>
    </row>
    <row r="58" spans="1:15" ht="11.25">
      <c r="A58" s="74">
        <f t="shared" si="2"/>
        <v>56</v>
      </c>
      <c r="B58" s="2" t="s">
        <v>835</v>
      </c>
      <c r="C58" s="2" t="s">
        <v>282</v>
      </c>
      <c r="D58" s="2"/>
      <c r="E58" s="2"/>
      <c r="F58" s="2"/>
      <c r="G58" s="2"/>
      <c r="H58" s="2"/>
      <c r="I58" s="2"/>
      <c r="J58" s="2"/>
      <c r="K58" s="2">
        <v>260</v>
      </c>
      <c r="L58" s="2"/>
      <c r="M58" s="82">
        <f t="shared" si="4"/>
        <v>260</v>
      </c>
      <c r="N58" s="80">
        <f t="shared" si="6"/>
        <v>0</v>
      </c>
      <c r="O58" s="80">
        <f t="shared" si="5"/>
        <v>1398.8333333333333</v>
      </c>
    </row>
    <row r="59" spans="1:15" ht="11.25">
      <c r="A59" s="74">
        <f t="shared" si="2"/>
        <v>57</v>
      </c>
      <c r="B59" s="2" t="s">
        <v>521</v>
      </c>
      <c r="C59" s="2" t="s">
        <v>731</v>
      </c>
      <c r="D59" s="2"/>
      <c r="E59" s="2"/>
      <c r="F59" s="2"/>
      <c r="G59" s="2"/>
      <c r="H59" s="2"/>
      <c r="I59" s="2"/>
      <c r="J59" s="2"/>
      <c r="K59" s="2"/>
      <c r="L59" s="2">
        <v>260</v>
      </c>
      <c r="M59" s="82">
        <f t="shared" si="4"/>
        <v>260</v>
      </c>
      <c r="N59" s="80">
        <f t="shared" si="6"/>
        <v>0</v>
      </c>
      <c r="O59" s="80">
        <f t="shared" si="5"/>
        <v>1398.8333333333333</v>
      </c>
    </row>
    <row r="60" spans="1:15" ht="11.25">
      <c r="A60" s="74">
        <f t="shared" si="2"/>
        <v>58</v>
      </c>
      <c r="B60" s="126" t="s">
        <v>600</v>
      </c>
      <c r="C60" s="126" t="s">
        <v>156</v>
      </c>
      <c r="D60" s="80"/>
      <c r="E60" s="128">
        <v>106.41666666666666</v>
      </c>
      <c r="F60" s="2">
        <v>146.55000000000004</v>
      </c>
      <c r="G60" s="2"/>
      <c r="H60" s="2"/>
      <c r="I60" s="2"/>
      <c r="J60" s="2"/>
      <c r="K60" s="2"/>
      <c r="L60" s="2"/>
      <c r="M60" s="82">
        <f t="shared" si="4"/>
        <v>252.9666666666667</v>
      </c>
      <c r="N60" s="80">
        <f t="shared" si="6"/>
        <v>7.033333333333303</v>
      </c>
      <c r="O60" s="80">
        <f t="shared" si="5"/>
        <v>1405.8666666666666</v>
      </c>
    </row>
    <row r="61" spans="1:15" ht="11.25">
      <c r="A61" s="74">
        <f t="shared" si="2"/>
        <v>59</v>
      </c>
      <c r="B61" s="2" t="s">
        <v>39</v>
      </c>
      <c r="C61" s="2" t="s">
        <v>745</v>
      </c>
      <c r="D61" s="2"/>
      <c r="E61" s="2"/>
      <c r="F61" s="2"/>
      <c r="G61" s="2"/>
      <c r="H61" s="2"/>
      <c r="I61" s="2">
        <v>252.2</v>
      </c>
      <c r="J61" s="2"/>
      <c r="K61" s="2"/>
      <c r="L61" s="2"/>
      <c r="M61" s="82">
        <f t="shared" si="4"/>
        <v>252.2</v>
      </c>
      <c r="N61" s="80">
        <f t="shared" si="6"/>
        <v>0.7666666666667084</v>
      </c>
      <c r="O61" s="80">
        <f t="shared" si="5"/>
        <v>1406.6333333333332</v>
      </c>
    </row>
    <row r="62" spans="1:15" ht="11.25">
      <c r="A62" s="74">
        <f t="shared" si="2"/>
        <v>60</v>
      </c>
      <c r="B62" s="126" t="s">
        <v>232</v>
      </c>
      <c r="C62" s="126" t="s">
        <v>309</v>
      </c>
      <c r="D62" s="80"/>
      <c r="E62" s="128">
        <v>240.68333333333334</v>
      </c>
      <c r="F62" s="80"/>
      <c r="G62" s="80"/>
      <c r="H62" s="2"/>
      <c r="I62" s="2"/>
      <c r="J62" s="2"/>
      <c r="K62" s="2"/>
      <c r="L62" s="2"/>
      <c r="M62" s="82">
        <f t="shared" si="4"/>
        <v>240.68333333333334</v>
      </c>
      <c r="N62" s="80">
        <f t="shared" si="6"/>
        <v>11.516666666666652</v>
      </c>
      <c r="O62" s="80">
        <f t="shared" si="5"/>
        <v>1418.1499999999999</v>
      </c>
    </row>
    <row r="63" spans="1:15" ht="11.25">
      <c r="A63" s="74">
        <f t="shared" si="2"/>
        <v>61</v>
      </c>
      <c r="B63" s="133" t="s">
        <v>351</v>
      </c>
      <c r="C63" s="133" t="s">
        <v>428</v>
      </c>
      <c r="D63" s="2"/>
      <c r="E63" s="2"/>
      <c r="F63" s="2">
        <v>240.0833333333334</v>
      </c>
      <c r="G63" s="2"/>
      <c r="H63" s="2"/>
      <c r="I63" s="2"/>
      <c r="J63" s="2"/>
      <c r="K63" s="2"/>
      <c r="L63" s="2"/>
      <c r="M63" s="82">
        <f t="shared" si="4"/>
        <v>240.0833333333334</v>
      </c>
      <c r="N63" s="80">
        <f t="shared" si="6"/>
        <v>0.5999999999999375</v>
      </c>
      <c r="O63" s="80">
        <f t="shared" si="5"/>
        <v>1418.7499999999998</v>
      </c>
    </row>
    <row r="64" spans="1:15" ht="11.25">
      <c r="A64" s="74">
        <f t="shared" si="2"/>
        <v>62</v>
      </c>
      <c r="B64" s="2" t="s">
        <v>376</v>
      </c>
      <c r="C64" s="2" t="s">
        <v>700</v>
      </c>
      <c r="D64" s="2"/>
      <c r="E64" s="2"/>
      <c r="F64" s="2"/>
      <c r="G64" s="2"/>
      <c r="H64" s="2">
        <v>240</v>
      </c>
      <c r="I64" s="2"/>
      <c r="J64" s="2"/>
      <c r="K64" s="2"/>
      <c r="L64" s="2"/>
      <c r="M64" s="82">
        <f t="shared" si="4"/>
        <v>240</v>
      </c>
      <c r="N64" s="80">
        <f t="shared" si="6"/>
        <v>0.08333333333339965</v>
      </c>
      <c r="O64" s="80">
        <f t="shared" si="5"/>
        <v>1418.8333333333333</v>
      </c>
    </row>
    <row r="65" spans="1:15" ht="11.25">
      <c r="A65" s="74">
        <f t="shared" si="2"/>
        <v>63</v>
      </c>
      <c r="B65" s="184" t="s">
        <v>528</v>
      </c>
      <c r="C65" s="134" t="s">
        <v>590</v>
      </c>
      <c r="D65" s="2"/>
      <c r="E65" s="2"/>
      <c r="F65" s="2"/>
      <c r="G65" s="2">
        <v>135.46666666666667</v>
      </c>
      <c r="H65" s="2">
        <v>100.61666666666667</v>
      </c>
      <c r="I65" s="80"/>
      <c r="J65" s="80"/>
      <c r="K65" s="80"/>
      <c r="L65" s="80"/>
      <c r="M65" s="82">
        <f t="shared" si="4"/>
        <v>236.08333333333334</v>
      </c>
      <c r="N65" s="80">
        <f t="shared" si="6"/>
        <v>3.916666666666657</v>
      </c>
      <c r="O65" s="80">
        <f t="shared" si="5"/>
        <v>1422.75</v>
      </c>
    </row>
    <row r="66" spans="1:15" ht="11.25">
      <c r="A66" s="74">
        <f t="shared" si="2"/>
        <v>64</v>
      </c>
      <c r="B66" s="2" t="s">
        <v>838</v>
      </c>
      <c r="C66" s="2" t="s">
        <v>427</v>
      </c>
      <c r="D66" s="2"/>
      <c r="E66" s="2"/>
      <c r="F66" s="2"/>
      <c r="G66" s="2"/>
      <c r="H66" s="2"/>
      <c r="I66" s="2"/>
      <c r="J66" s="2"/>
      <c r="K66" s="2">
        <v>235.3</v>
      </c>
      <c r="L66" s="2"/>
      <c r="M66" s="82">
        <f t="shared" si="4"/>
        <v>235.3</v>
      </c>
      <c r="N66" s="80">
        <f t="shared" si="6"/>
        <v>0.7833333333333314</v>
      </c>
      <c r="O66" s="80">
        <f t="shared" si="5"/>
        <v>1423.5333333333333</v>
      </c>
    </row>
    <row r="67" spans="1:15" ht="11.25">
      <c r="A67" s="74">
        <f t="shared" si="2"/>
        <v>65</v>
      </c>
      <c r="B67" s="2" t="s">
        <v>583</v>
      </c>
      <c r="C67" s="2" t="s">
        <v>815</v>
      </c>
      <c r="D67" s="2"/>
      <c r="E67" s="2"/>
      <c r="F67" s="2"/>
      <c r="G67" s="2"/>
      <c r="H67" s="2"/>
      <c r="I67" s="2"/>
      <c r="J67" s="2"/>
      <c r="K67" s="2">
        <v>234</v>
      </c>
      <c r="L67" s="2"/>
      <c r="M67" s="82">
        <f aca="true" t="shared" si="7" ref="M67:M98">SUM(D67:L67)</f>
        <v>234</v>
      </c>
      <c r="N67" s="80">
        <f t="shared" si="6"/>
        <v>1.3000000000000114</v>
      </c>
      <c r="O67" s="80">
        <f aca="true" t="shared" si="8" ref="O67:O101">$M$3-M67</f>
        <v>1424.8333333333333</v>
      </c>
    </row>
    <row r="68" spans="1:15" ht="11.25">
      <c r="A68" s="74">
        <f aca="true" t="shared" si="9" ref="A68:A113">A67+1</f>
        <v>66</v>
      </c>
      <c r="B68" s="2" t="s">
        <v>701</v>
      </c>
      <c r="C68" s="2" t="s">
        <v>702</v>
      </c>
      <c r="D68" s="2"/>
      <c r="E68" s="2"/>
      <c r="F68" s="2"/>
      <c r="G68" s="2"/>
      <c r="H68" s="2">
        <v>233.53333333333333</v>
      </c>
      <c r="I68" s="80"/>
      <c r="J68" s="80"/>
      <c r="K68" s="80"/>
      <c r="L68" s="80"/>
      <c r="M68" s="82">
        <f t="shared" si="7"/>
        <v>233.53333333333333</v>
      </c>
      <c r="N68" s="80">
        <f aca="true" t="shared" si="10" ref="N68:N99">M67-M68</f>
        <v>0.46666666666666856</v>
      </c>
      <c r="O68" s="80">
        <f t="shared" si="8"/>
        <v>1425.3</v>
      </c>
    </row>
    <row r="69" spans="1:15" ht="11.25">
      <c r="A69" s="74">
        <f t="shared" si="9"/>
        <v>67</v>
      </c>
      <c r="B69" s="2" t="s">
        <v>458</v>
      </c>
      <c r="C69" s="2" t="s">
        <v>317</v>
      </c>
      <c r="D69" s="2"/>
      <c r="E69" s="2"/>
      <c r="F69" s="2"/>
      <c r="G69" s="2"/>
      <c r="H69" s="2"/>
      <c r="I69" s="2"/>
      <c r="J69" s="2"/>
      <c r="K69" s="2">
        <v>232.2</v>
      </c>
      <c r="L69" s="2"/>
      <c r="M69" s="82">
        <f t="shared" si="7"/>
        <v>232.2</v>
      </c>
      <c r="N69" s="80">
        <f t="shared" si="10"/>
        <v>1.3333333333333428</v>
      </c>
      <c r="O69" s="80">
        <f t="shared" si="8"/>
        <v>1426.6333333333332</v>
      </c>
    </row>
    <row r="70" spans="1:15" ht="11.25">
      <c r="A70" s="74">
        <f t="shared" si="9"/>
        <v>68</v>
      </c>
      <c r="B70" s="80" t="s">
        <v>497</v>
      </c>
      <c r="C70" s="80" t="s">
        <v>63</v>
      </c>
      <c r="D70" s="80"/>
      <c r="E70" s="2"/>
      <c r="F70" s="2"/>
      <c r="G70" s="2"/>
      <c r="H70" s="80">
        <v>229.11666666666673</v>
      </c>
      <c r="I70" s="2"/>
      <c r="J70" s="2"/>
      <c r="K70" s="2"/>
      <c r="L70" s="2"/>
      <c r="M70" s="82">
        <f t="shared" si="7"/>
        <v>229.11666666666673</v>
      </c>
      <c r="N70" s="80">
        <f t="shared" si="10"/>
        <v>3.0833333333332575</v>
      </c>
      <c r="O70" s="80">
        <f t="shared" si="8"/>
        <v>1429.7166666666665</v>
      </c>
    </row>
    <row r="71" spans="1:15" ht="11.25">
      <c r="A71" s="74">
        <f t="shared" si="9"/>
        <v>69</v>
      </c>
      <c r="B71" s="184" t="s">
        <v>521</v>
      </c>
      <c r="C71" s="186" t="s">
        <v>422</v>
      </c>
      <c r="D71" s="2"/>
      <c r="E71" s="2"/>
      <c r="F71" s="2"/>
      <c r="G71" s="2">
        <v>226.60000000000002</v>
      </c>
      <c r="H71" s="2"/>
      <c r="I71" s="80"/>
      <c r="J71" s="80"/>
      <c r="K71" s="80"/>
      <c r="L71" s="80"/>
      <c r="M71" s="82">
        <f t="shared" si="7"/>
        <v>226.60000000000002</v>
      </c>
      <c r="N71" s="80">
        <f t="shared" si="10"/>
        <v>2.5166666666667084</v>
      </c>
      <c r="O71" s="80">
        <f t="shared" si="8"/>
        <v>1432.2333333333331</v>
      </c>
    </row>
    <row r="72" spans="1:15" ht="11.25">
      <c r="A72" s="74">
        <f t="shared" si="9"/>
        <v>70</v>
      </c>
      <c r="B72" s="2" t="s">
        <v>817</v>
      </c>
      <c r="C72" s="2" t="s">
        <v>818</v>
      </c>
      <c r="D72" s="2"/>
      <c r="E72" s="2"/>
      <c r="F72" s="2"/>
      <c r="G72" s="2"/>
      <c r="H72" s="2"/>
      <c r="I72" s="2"/>
      <c r="J72" s="2"/>
      <c r="K72" s="2">
        <v>222.8</v>
      </c>
      <c r="L72" s="2"/>
      <c r="M72" s="82">
        <f t="shared" si="7"/>
        <v>222.8</v>
      </c>
      <c r="N72" s="80">
        <f t="shared" si="10"/>
        <v>3.8000000000000114</v>
      </c>
      <c r="O72" s="80">
        <f t="shared" si="8"/>
        <v>1436.0333333333333</v>
      </c>
    </row>
    <row r="73" spans="1:15" ht="11.25">
      <c r="A73" s="74">
        <f t="shared" si="9"/>
        <v>71</v>
      </c>
      <c r="B73" s="133" t="s">
        <v>423</v>
      </c>
      <c r="C73" s="133" t="s">
        <v>424</v>
      </c>
      <c r="D73" s="2"/>
      <c r="E73" s="2"/>
      <c r="F73" s="2">
        <v>222.36666666666667</v>
      </c>
      <c r="G73" s="2"/>
      <c r="H73" s="2"/>
      <c r="I73" s="2"/>
      <c r="J73" s="2"/>
      <c r="K73" s="2"/>
      <c r="L73" s="2"/>
      <c r="M73" s="82">
        <f t="shared" si="7"/>
        <v>222.36666666666667</v>
      </c>
      <c r="N73" s="80">
        <f t="shared" si="10"/>
        <v>0.4333333333333371</v>
      </c>
      <c r="O73" s="80">
        <f t="shared" si="8"/>
        <v>1436.4666666666667</v>
      </c>
    </row>
    <row r="74" spans="1:15" ht="11.25">
      <c r="A74" s="74">
        <f t="shared" si="9"/>
        <v>72</v>
      </c>
      <c r="B74" s="2" t="s">
        <v>704</v>
      </c>
      <c r="C74" s="2" t="s">
        <v>705</v>
      </c>
      <c r="D74" s="2"/>
      <c r="E74" s="2"/>
      <c r="F74" s="2"/>
      <c r="G74" s="2"/>
      <c r="H74" s="2">
        <v>222.33333333333334</v>
      </c>
      <c r="I74" s="80"/>
      <c r="J74" s="80"/>
      <c r="K74" s="80"/>
      <c r="L74" s="80"/>
      <c r="M74" s="82">
        <f t="shared" si="7"/>
        <v>222.33333333333334</v>
      </c>
      <c r="N74" s="80">
        <f t="shared" si="10"/>
        <v>0.03333333333333144</v>
      </c>
      <c r="O74" s="80">
        <f t="shared" si="8"/>
        <v>1436.5</v>
      </c>
    </row>
    <row r="75" spans="1:15" ht="11.25">
      <c r="A75" s="74">
        <f t="shared" si="9"/>
        <v>73</v>
      </c>
      <c r="B75" s="184" t="s">
        <v>536</v>
      </c>
      <c r="C75" s="134" t="s">
        <v>595</v>
      </c>
      <c r="D75" s="2"/>
      <c r="E75" s="2"/>
      <c r="F75" s="2"/>
      <c r="G75" s="2">
        <v>40.75</v>
      </c>
      <c r="H75" s="2">
        <v>179.56666666666663</v>
      </c>
      <c r="I75" s="2"/>
      <c r="J75" s="2"/>
      <c r="K75" s="2"/>
      <c r="L75" s="2"/>
      <c r="M75" s="82">
        <f t="shared" si="7"/>
        <v>220.31666666666663</v>
      </c>
      <c r="N75" s="80">
        <f t="shared" si="10"/>
        <v>2.0166666666667084</v>
      </c>
      <c r="O75" s="80">
        <f t="shared" si="8"/>
        <v>1438.5166666666667</v>
      </c>
    </row>
    <row r="76" spans="1:15" ht="11.25">
      <c r="A76" s="74">
        <f t="shared" si="9"/>
        <v>74</v>
      </c>
      <c r="B76" s="2" t="s">
        <v>937</v>
      </c>
      <c r="C76" s="2" t="s">
        <v>939</v>
      </c>
      <c r="D76" s="2"/>
      <c r="E76" s="2"/>
      <c r="F76" s="2"/>
      <c r="G76" s="2"/>
      <c r="H76" s="2"/>
      <c r="I76" s="2"/>
      <c r="J76" s="2"/>
      <c r="K76" s="2"/>
      <c r="L76" s="2">
        <v>217.1</v>
      </c>
      <c r="M76" s="82">
        <f t="shared" si="7"/>
        <v>217.1</v>
      </c>
      <c r="N76" s="80">
        <f t="shared" si="10"/>
        <v>3.21666666666664</v>
      </c>
      <c r="O76" s="80">
        <f t="shared" si="8"/>
        <v>1441.7333333333333</v>
      </c>
    </row>
    <row r="77" spans="1:15" ht="11.25">
      <c r="A77" s="74">
        <f t="shared" si="9"/>
        <v>75</v>
      </c>
      <c r="B77" s="2" t="s">
        <v>751</v>
      </c>
      <c r="C77" s="2" t="s">
        <v>752</v>
      </c>
      <c r="D77" s="2"/>
      <c r="E77" s="2"/>
      <c r="F77" s="2"/>
      <c r="G77" s="2"/>
      <c r="H77" s="2"/>
      <c r="I77" s="2">
        <v>216</v>
      </c>
      <c r="J77" s="2"/>
      <c r="K77" s="2"/>
      <c r="L77" s="2"/>
      <c r="M77" s="82">
        <f t="shared" si="7"/>
        <v>216</v>
      </c>
      <c r="N77" s="80">
        <f t="shared" si="10"/>
        <v>1.0999999999999943</v>
      </c>
      <c r="O77" s="80">
        <f t="shared" si="8"/>
        <v>1442.8333333333333</v>
      </c>
    </row>
    <row r="78" spans="1:15" ht="11.25">
      <c r="A78" s="74">
        <f t="shared" si="9"/>
        <v>76</v>
      </c>
      <c r="B78" s="126" t="s">
        <v>233</v>
      </c>
      <c r="C78" s="126" t="s">
        <v>310</v>
      </c>
      <c r="D78" s="80"/>
      <c r="E78" s="128">
        <v>209.7</v>
      </c>
      <c r="F78" s="80"/>
      <c r="G78" s="80"/>
      <c r="H78" s="80"/>
      <c r="I78" s="2"/>
      <c r="J78" s="2"/>
      <c r="K78" s="2"/>
      <c r="L78" s="2"/>
      <c r="M78" s="82">
        <f t="shared" si="7"/>
        <v>209.7</v>
      </c>
      <c r="N78" s="80">
        <f t="shared" si="10"/>
        <v>6.300000000000011</v>
      </c>
      <c r="O78" s="80">
        <f t="shared" si="8"/>
        <v>1449.1333333333332</v>
      </c>
    </row>
    <row r="79" spans="1:15" ht="11.25">
      <c r="A79" s="74">
        <f t="shared" si="9"/>
        <v>77</v>
      </c>
      <c r="B79" s="2" t="s">
        <v>888</v>
      </c>
      <c r="C79" s="2" t="s">
        <v>889</v>
      </c>
      <c r="D79" s="2"/>
      <c r="E79" s="2"/>
      <c r="F79" s="2"/>
      <c r="G79" s="2"/>
      <c r="H79" s="2"/>
      <c r="I79" s="2"/>
      <c r="J79" s="2"/>
      <c r="K79" s="2">
        <v>206.2</v>
      </c>
      <c r="L79" s="2"/>
      <c r="M79" s="82">
        <f t="shared" si="7"/>
        <v>206.2</v>
      </c>
      <c r="N79" s="80">
        <f t="shared" si="10"/>
        <v>3.5</v>
      </c>
      <c r="O79" s="80">
        <f t="shared" si="8"/>
        <v>1452.6333333333332</v>
      </c>
    </row>
    <row r="80" spans="1:15" ht="11.25">
      <c r="A80" s="74">
        <f t="shared" si="9"/>
        <v>78</v>
      </c>
      <c r="B80" s="2" t="s">
        <v>373</v>
      </c>
      <c r="C80" s="2" t="s">
        <v>499</v>
      </c>
      <c r="D80" s="2"/>
      <c r="E80" s="2"/>
      <c r="F80" s="2"/>
      <c r="G80" s="2"/>
      <c r="H80" s="2">
        <v>204.31666666666663</v>
      </c>
      <c r="I80" s="2"/>
      <c r="J80" s="2"/>
      <c r="K80" s="2"/>
      <c r="L80" s="2"/>
      <c r="M80" s="82">
        <f t="shared" si="7"/>
        <v>204.31666666666663</v>
      </c>
      <c r="N80" s="80">
        <f t="shared" si="10"/>
        <v>1.8833333333333542</v>
      </c>
      <c r="O80" s="80">
        <f t="shared" si="8"/>
        <v>1454.5166666666667</v>
      </c>
    </row>
    <row r="81" spans="1:15" ht="11.25">
      <c r="A81" s="74">
        <f t="shared" si="9"/>
        <v>79</v>
      </c>
      <c r="B81" s="2" t="s">
        <v>80</v>
      </c>
      <c r="C81" s="2" t="s">
        <v>940</v>
      </c>
      <c r="D81" s="2"/>
      <c r="E81" s="2"/>
      <c r="F81" s="2"/>
      <c r="G81" s="2"/>
      <c r="H81" s="2"/>
      <c r="I81" s="2"/>
      <c r="J81" s="2"/>
      <c r="K81" s="2"/>
      <c r="L81" s="2">
        <v>201.4</v>
      </c>
      <c r="M81" s="82">
        <f t="shared" si="7"/>
        <v>201.4</v>
      </c>
      <c r="N81" s="80">
        <f t="shared" si="10"/>
        <v>2.9166666666666288</v>
      </c>
      <c r="O81" s="80">
        <f t="shared" si="8"/>
        <v>1457.4333333333332</v>
      </c>
    </row>
    <row r="82" spans="1:15" ht="11.25">
      <c r="A82" s="74">
        <f t="shared" si="9"/>
        <v>80</v>
      </c>
      <c r="B82" s="126" t="s">
        <v>254</v>
      </c>
      <c r="C82" s="126" t="s">
        <v>315</v>
      </c>
      <c r="D82" s="80"/>
      <c r="E82" s="128">
        <v>195.23333333333335</v>
      </c>
      <c r="F82" s="80"/>
      <c r="G82" s="80"/>
      <c r="H82" s="2"/>
      <c r="I82" s="80"/>
      <c r="J82" s="80"/>
      <c r="K82" s="80"/>
      <c r="L82" s="80"/>
      <c r="M82" s="82">
        <f t="shared" si="7"/>
        <v>195.23333333333335</v>
      </c>
      <c r="N82" s="80">
        <f t="shared" si="10"/>
        <v>6.166666666666657</v>
      </c>
      <c r="O82" s="80">
        <f t="shared" si="8"/>
        <v>1463.6</v>
      </c>
    </row>
    <row r="83" spans="1:15" ht="11.25">
      <c r="A83" s="74">
        <f t="shared" si="9"/>
        <v>81</v>
      </c>
      <c r="B83" s="2" t="s">
        <v>707</v>
      </c>
      <c r="C83" s="2" t="s">
        <v>708</v>
      </c>
      <c r="D83" s="2"/>
      <c r="E83" s="2"/>
      <c r="F83" s="2"/>
      <c r="G83" s="2"/>
      <c r="H83" s="2">
        <v>187.4166666666666</v>
      </c>
      <c r="I83" s="80"/>
      <c r="J83" s="80"/>
      <c r="K83" s="80"/>
      <c r="L83" s="80"/>
      <c r="M83" s="82">
        <f t="shared" si="7"/>
        <v>187.4166666666666</v>
      </c>
      <c r="N83" s="80">
        <f t="shared" si="10"/>
        <v>7.816666666666748</v>
      </c>
      <c r="O83" s="80">
        <f t="shared" si="8"/>
        <v>1471.4166666666667</v>
      </c>
    </row>
    <row r="84" spans="1:15" ht="11.25">
      <c r="A84" s="74">
        <f t="shared" si="9"/>
        <v>82</v>
      </c>
      <c r="B84" s="2" t="s">
        <v>532</v>
      </c>
      <c r="C84" s="2" t="s">
        <v>572</v>
      </c>
      <c r="D84" s="2"/>
      <c r="E84" s="2"/>
      <c r="F84" s="2"/>
      <c r="G84" s="2"/>
      <c r="H84" s="2"/>
      <c r="I84" s="2"/>
      <c r="J84" s="2"/>
      <c r="K84" s="2">
        <v>187.3</v>
      </c>
      <c r="L84" s="2"/>
      <c r="M84" s="82">
        <f t="shared" si="7"/>
        <v>187.3</v>
      </c>
      <c r="N84" s="80">
        <f t="shared" si="10"/>
        <v>0.11666666666658898</v>
      </c>
      <c r="O84" s="80">
        <f t="shared" si="8"/>
        <v>1471.5333333333333</v>
      </c>
    </row>
    <row r="85" spans="1:15" ht="11.25">
      <c r="A85" s="74">
        <f t="shared" si="9"/>
        <v>83</v>
      </c>
      <c r="B85" s="2" t="s">
        <v>655</v>
      </c>
      <c r="C85" s="2" t="s">
        <v>635</v>
      </c>
      <c r="D85" s="2"/>
      <c r="E85" s="2"/>
      <c r="F85" s="2"/>
      <c r="G85" s="2"/>
      <c r="H85" s="2"/>
      <c r="I85" s="2"/>
      <c r="J85" s="2"/>
      <c r="K85" s="2">
        <v>172.8</v>
      </c>
      <c r="L85" s="2"/>
      <c r="M85" s="82">
        <f t="shared" si="7"/>
        <v>172.8</v>
      </c>
      <c r="N85" s="80">
        <f t="shared" si="10"/>
        <v>14.5</v>
      </c>
      <c r="O85" s="80">
        <f t="shared" si="8"/>
        <v>1486.0333333333333</v>
      </c>
    </row>
    <row r="86" spans="1:15" ht="11.25">
      <c r="A86" s="74">
        <f t="shared" si="9"/>
        <v>84</v>
      </c>
      <c r="B86" s="2" t="s">
        <v>753</v>
      </c>
      <c r="C86" s="2" t="s">
        <v>316</v>
      </c>
      <c r="D86" s="2"/>
      <c r="E86" s="2"/>
      <c r="F86" s="2"/>
      <c r="G86" s="2"/>
      <c r="H86" s="2"/>
      <c r="I86" s="2">
        <v>171</v>
      </c>
      <c r="J86" s="2"/>
      <c r="K86" s="2"/>
      <c r="L86" s="2"/>
      <c r="M86" s="82">
        <f t="shared" si="7"/>
        <v>171</v>
      </c>
      <c r="N86" s="80">
        <f t="shared" si="10"/>
        <v>1.8000000000000114</v>
      </c>
      <c r="O86" s="80">
        <f t="shared" si="8"/>
        <v>1487.8333333333333</v>
      </c>
    </row>
    <row r="87" spans="1:15" ht="11.25">
      <c r="A87" s="74">
        <f t="shared" si="9"/>
        <v>85</v>
      </c>
      <c r="B87" s="2" t="s">
        <v>914</v>
      </c>
      <c r="C87" s="2" t="s">
        <v>573</v>
      </c>
      <c r="D87" s="2"/>
      <c r="E87" s="2"/>
      <c r="F87" s="2"/>
      <c r="G87" s="2"/>
      <c r="H87" s="2"/>
      <c r="I87" s="2"/>
      <c r="J87" s="2"/>
      <c r="K87" s="2"/>
      <c r="L87" s="2">
        <v>170.9</v>
      </c>
      <c r="M87" s="82">
        <f t="shared" si="7"/>
        <v>170.9</v>
      </c>
      <c r="N87" s="80">
        <f t="shared" si="10"/>
        <v>0.09999999999999432</v>
      </c>
      <c r="O87" s="80">
        <f t="shared" si="8"/>
        <v>1487.9333333333332</v>
      </c>
    </row>
    <row r="88" spans="1:15" ht="11.25">
      <c r="A88" s="74">
        <f t="shared" si="9"/>
        <v>86</v>
      </c>
      <c r="B88" s="2" t="s">
        <v>711</v>
      </c>
      <c r="C88" s="2" t="s">
        <v>578</v>
      </c>
      <c r="D88" s="2"/>
      <c r="E88" s="2"/>
      <c r="F88" s="2"/>
      <c r="G88" s="2"/>
      <c r="H88" s="2">
        <v>168.15</v>
      </c>
      <c r="I88" s="2"/>
      <c r="J88" s="2"/>
      <c r="K88" s="2"/>
      <c r="L88" s="2"/>
      <c r="M88" s="82">
        <f t="shared" si="7"/>
        <v>168.15</v>
      </c>
      <c r="N88" s="80">
        <f t="shared" si="10"/>
        <v>2.75</v>
      </c>
      <c r="O88" s="80">
        <f t="shared" si="8"/>
        <v>1490.6833333333332</v>
      </c>
    </row>
    <row r="89" spans="1:15" ht="11.25">
      <c r="A89" s="74">
        <f t="shared" si="9"/>
        <v>87</v>
      </c>
      <c r="B89" s="2" t="s">
        <v>941</v>
      </c>
      <c r="C89" s="2" t="s">
        <v>942</v>
      </c>
      <c r="D89" s="2"/>
      <c r="E89" s="2"/>
      <c r="F89" s="2"/>
      <c r="G89" s="2"/>
      <c r="H89" s="2"/>
      <c r="I89" s="2"/>
      <c r="J89" s="2"/>
      <c r="K89" s="2"/>
      <c r="L89" s="2">
        <v>165.5</v>
      </c>
      <c r="M89" s="82">
        <f t="shared" si="7"/>
        <v>165.5</v>
      </c>
      <c r="N89" s="80">
        <f t="shared" si="10"/>
        <v>2.6500000000000057</v>
      </c>
      <c r="O89" s="80">
        <f t="shared" si="8"/>
        <v>1493.3333333333333</v>
      </c>
    </row>
    <row r="90" spans="1:15" ht="11.25">
      <c r="A90" s="74">
        <f t="shared" si="9"/>
        <v>88</v>
      </c>
      <c r="B90" s="2" t="s">
        <v>247</v>
      </c>
      <c r="C90" s="2" t="s">
        <v>397</v>
      </c>
      <c r="D90" s="2"/>
      <c r="E90" s="2"/>
      <c r="F90" s="2"/>
      <c r="G90" s="2"/>
      <c r="H90" s="2"/>
      <c r="I90" s="2"/>
      <c r="J90" s="2"/>
      <c r="K90" s="2">
        <v>162.8</v>
      </c>
      <c r="L90" s="2"/>
      <c r="M90" s="82">
        <f t="shared" si="7"/>
        <v>162.8</v>
      </c>
      <c r="N90" s="80">
        <f t="shared" si="10"/>
        <v>2.6999999999999886</v>
      </c>
      <c r="O90" s="80">
        <f t="shared" si="8"/>
        <v>1496.0333333333333</v>
      </c>
    </row>
    <row r="91" spans="1:15" ht="11.25">
      <c r="A91" s="74">
        <f t="shared" si="9"/>
        <v>89</v>
      </c>
      <c r="B91" s="2" t="s">
        <v>788</v>
      </c>
      <c r="C91" s="2" t="s">
        <v>789</v>
      </c>
      <c r="D91" s="2"/>
      <c r="E91" s="2"/>
      <c r="F91" s="2"/>
      <c r="G91" s="2"/>
      <c r="H91" s="2"/>
      <c r="I91" s="2"/>
      <c r="J91" s="2">
        <v>161</v>
      </c>
      <c r="K91" s="2"/>
      <c r="L91" s="2"/>
      <c r="M91" s="82">
        <f t="shared" si="7"/>
        <v>161</v>
      </c>
      <c r="N91" s="80">
        <f t="shared" si="10"/>
        <v>1.8000000000000114</v>
      </c>
      <c r="O91" s="80">
        <f t="shared" si="8"/>
        <v>1497.8333333333333</v>
      </c>
    </row>
    <row r="92" spans="1:15" ht="11.25">
      <c r="A92" s="74">
        <f t="shared" si="9"/>
        <v>90</v>
      </c>
      <c r="B92" s="2" t="s">
        <v>532</v>
      </c>
      <c r="C92" s="2" t="s">
        <v>572</v>
      </c>
      <c r="D92" s="2"/>
      <c r="E92" s="2"/>
      <c r="F92" s="2"/>
      <c r="G92" s="2"/>
      <c r="H92" s="2"/>
      <c r="I92" s="2"/>
      <c r="J92" s="2"/>
      <c r="K92" s="2"/>
      <c r="L92" s="2">
        <v>154.9</v>
      </c>
      <c r="M92" s="82">
        <f t="shared" si="7"/>
        <v>154.9</v>
      </c>
      <c r="N92" s="80">
        <f t="shared" si="10"/>
        <v>6.099999999999994</v>
      </c>
      <c r="O92" s="80">
        <f t="shared" si="8"/>
        <v>1503.9333333333332</v>
      </c>
    </row>
    <row r="93" spans="1:15" ht="11.25">
      <c r="A93" s="74">
        <f t="shared" si="9"/>
        <v>91</v>
      </c>
      <c r="B93" s="2" t="s">
        <v>712</v>
      </c>
      <c r="C93" s="2" t="s">
        <v>713</v>
      </c>
      <c r="D93" s="2"/>
      <c r="E93" s="2"/>
      <c r="F93" s="2"/>
      <c r="G93" s="2"/>
      <c r="H93" s="2">
        <v>154.38333333333333</v>
      </c>
      <c r="I93" s="2"/>
      <c r="J93" s="2"/>
      <c r="K93" s="2"/>
      <c r="L93" s="2"/>
      <c r="M93" s="82">
        <f t="shared" si="7"/>
        <v>154.38333333333333</v>
      </c>
      <c r="N93" s="80">
        <f t="shared" si="10"/>
        <v>0.5166666666666799</v>
      </c>
      <c r="O93" s="80">
        <f t="shared" si="8"/>
        <v>1504.4499999999998</v>
      </c>
    </row>
    <row r="94" spans="1:15" ht="11.25">
      <c r="A94" s="74">
        <f t="shared" si="9"/>
        <v>92</v>
      </c>
      <c r="B94" s="2" t="s">
        <v>521</v>
      </c>
      <c r="C94" s="2" t="s">
        <v>735</v>
      </c>
      <c r="D94" s="2"/>
      <c r="E94" s="2"/>
      <c r="F94" s="2"/>
      <c r="G94" s="2"/>
      <c r="H94" s="2"/>
      <c r="I94" s="2">
        <v>154.2</v>
      </c>
      <c r="J94" s="2"/>
      <c r="K94" s="2"/>
      <c r="L94" s="2"/>
      <c r="M94" s="82">
        <f t="shared" si="7"/>
        <v>154.2</v>
      </c>
      <c r="N94" s="80">
        <f t="shared" si="10"/>
        <v>0.18333333333333712</v>
      </c>
      <c r="O94" s="80">
        <f t="shared" si="8"/>
        <v>1504.6333333333332</v>
      </c>
    </row>
    <row r="95" spans="1:15" ht="11.25">
      <c r="A95" s="74">
        <f t="shared" si="9"/>
        <v>93</v>
      </c>
      <c r="B95" s="2" t="s">
        <v>791</v>
      </c>
      <c r="C95" s="2" t="s">
        <v>792</v>
      </c>
      <c r="D95" s="2"/>
      <c r="E95" s="2"/>
      <c r="F95" s="2"/>
      <c r="G95" s="2"/>
      <c r="H95" s="2"/>
      <c r="I95" s="2"/>
      <c r="J95" s="2">
        <v>153.4</v>
      </c>
      <c r="K95" s="2"/>
      <c r="L95" s="2"/>
      <c r="M95" s="82">
        <f t="shared" si="7"/>
        <v>153.4</v>
      </c>
      <c r="N95" s="80">
        <f t="shared" si="10"/>
        <v>0.799999999999983</v>
      </c>
      <c r="O95" s="80">
        <f t="shared" si="8"/>
        <v>1505.4333333333332</v>
      </c>
    </row>
    <row r="96" spans="1:15" ht="11.25">
      <c r="A96" s="74">
        <f t="shared" si="9"/>
        <v>94</v>
      </c>
      <c r="B96" s="133" t="s">
        <v>375</v>
      </c>
      <c r="C96" s="133" t="s">
        <v>432</v>
      </c>
      <c r="D96" s="2"/>
      <c r="E96" s="2"/>
      <c r="F96" s="2">
        <v>151.68333333333334</v>
      </c>
      <c r="G96" s="2"/>
      <c r="H96" s="2"/>
      <c r="I96" s="2"/>
      <c r="J96" s="2"/>
      <c r="K96" s="2"/>
      <c r="L96" s="2"/>
      <c r="M96" s="82">
        <f t="shared" si="7"/>
        <v>151.68333333333334</v>
      </c>
      <c r="N96" s="80">
        <f t="shared" si="10"/>
        <v>1.7166666666666686</v>
      </c>
      <c r="O96" s="80">
        <f t="shared" si="8"/>
        <v>1507.1499999999999</v>
      </c>
    </row>
    <row r="97" spans="1:15" ht="11.25">
      <c r="A97" s="74">
        <f t="shared" si="9"/>
        <v>95</v>
      </c>
      <c r="B97" s="2" t="s">
        <v>915</v>
      </c>
      <c r="C97" s="2" t="s">
        <v>917</v>
      </c>
      <c r="D97" s="2"/>
      <c r="E97" s="2"/>
      <c r="F97" s="2"/>
      <c r="G97" s="2"/>
      <c r="H97" s="2"/>
      <c r="I97" s="2"/>
      <c r="J97" s="2"/>
      <c r="K97" s="2"/>
      <c r="L97" s="2">
        <v>149.6</v>
      </c>
      <c r="M97" s="82">
        <f t="shared" si="7"/>
        <v>149.6</v>
      </c>
      <c r="N97" s="80">
        <f t="shared" si="10"/>
        <v>2.083333333333343</v>
      </c>
      <c r="O97" s="80">
        <f t="shared" si="8"/>
        <v>1509.2333333333333</v>
      </c>
    </row>
    <row r="98" spans="1:15" ht="11.25">
      <c r="A98" s="74">
        <f t="shared" si="9"/>
        <v>96</v>
      </c>
      <c r="B98" s="2" t="s">
        <v>938</v>
      </c>
      <c r="C98" s="2" t="s">
        <v>945</v>
      </c>
      <c r="D98" s="2"/>
      <c r="E98" s="2"/>
      <c r="F98" s="2"/>
      <c r="G98" s="2"/>
      <c r="H98" s="2"/>
      <c r="I98" s="2"/>
      <c r="J98" s="2"/>
      <c r="K98" s="2"/>
      <c r="L98" s="2">
        <v>149.46666666666664</v>
      </c>
      <c r="M98" s="82">
        <f t="shared" si="7"/>
        <v>149.46666666666664</v>
      </c>
      <c r="N98" s="80">
        <f t="shared" si="10"/>
        <v>0.13333333333335418</v>
      </c>
      <c r="O98" s="80">
        <f t="shared" si="8"/>
        <v>1509.3666666666666</v>
      </c>
    </row>
    <row r="99" spans="1:15" ht="11.25">
      <c r="A99" s="74">
        <f t="shared" si="9"/>
        <v>97</v>
      </c>
      <c r="B99" s="2" t="s">
        <v>793</v>
      </c>
      <c r="C99" s="2" t="s">
        <v>794</v>
      </c>
      <c r="D99" s="2"/>
      <c r="E99" s="2"/>
      <c r="F99" s="2"/>
      <c r="G99" s="2"/>
      <c r="H99" s="2"/>
      <c r="I99" s="2"/>
      <c r="J99" s="2">
        <v>148.4</v>
      </c>
      <c r="K99" s="2"/>
      <c r="L99" s="2"/>
      <c r="M99" s="82">
        <f aca="true" t="shared" si="11" ref="M99:M113">SUM(D99:L99)</f>
        <v>148.4</v>
      </c>
      <c r="N99" s="80">
        <f t="shared" si="10"/>
        <v>1.0666666666666345</v>
      </c>
      <c r="O99" s="80">
        <f t="shared" si="8"/>
        <v>1510.4333333333332</v>
      </c>
    </row>
    <row r="100" spans="1:15" ht="11.25">
      <c r="A100" s="74">
        <f t="shared" si="9"/>
        <v>98</v>
      </c>
      <c r="B100" s="2" t="s">
        <v>714</v>
      </c>
      <c r="C100" s="2" t="s">
        <v>715</v>
      </c>
      <c r="D100" s="2"/>
      <c r="E100" s="2"/>
      <c r="F100" s="2"/>
      <c r="G100" s="2"/>
      <c r="H100" s="2">
        <v>146.18333333333337</v>
      </c>
      <c r="I100" s="2"/>
      <c r="J100" s="2"/>
      <c r="K100" s="2"/>
      <c r="L100" s="2"/>
      <c r="M100" s="82">
        <f t="shared" si="11"/>
        <v>146.18333333333337</v>
      </c>
      <c r="N100" s="80">
        <f>M99-M100</f>
        <v>2.21666666666664</v>
      </c>
      <c r="O100" s="80">
        <f t="shared" si="8"/>
        <v>1512.6499999999999</v>
      </c>
    </row>
    <row r="101" spans="1:15" ht="11.25">
      <c r="A101" s="74">
        <f t="shared" si="9"/>
        <v>99</v>
      </c>
      <c r="B101" s="126" t="s">
        <v>255</v>
      </c>
      <c r="C101" s="126" t="s">
        <v>317</v>
      </c>
      <c r="D101" s="80"/>
      <c r="E101" s="128">
        <v>137.66666666666669</v>
      </c>
      <c r="F101" s="80"/>
      <c r="G101" s="80"/>
      <c r="H101" s="80"/>
      <c r="I101" s="80"/>
      <c r="J101" s="80"/>
      <c r="K101" s="80"/>
      <c r="L101" s="80"/>
      <c r="M101" s="82">
        <f t="shared" si="11"/>
        <v>137.66666666666669</v>
      </c>
      <c r="N101" s="80">
        <f>M100-M101</f>
        <v>8.51666666666668</v>
      </c>
      <c r="O101" s="80">
        <f t="shared" si="8"/>
        <v>1521.1666666666665</v>
      </c>
    </row>
    <row r="102" spans="1:15" ht="11.25">
      <c r="A102" s="74">
        <f t="shared" si="9"/>
        <v>100</v>
      </c>
      <c r="B102" s="2" t="s">
        <v>943</v>
      </c>
      <c r="C102" s="2" t="s">
        <v>944</v>
      </c>
      <c r="D102" s="2"/>
      <c r="E102" s="2"/>
      <c r="F102" s="2"/>
      <c r="G102" s="2"/>
      <c r="H102" s="2"/>
      <c r="I102" s="2"/>
      <c r="J102" s="2"/>
      <c r="K102" s="2"/>
      <c r="L102" s="2">
        <v>133.36666666666667</v>
      </c>
      <c r="M102" s="82">
        <f t="shared" si="11"/>
        <v>133.36666666666667</v>
      </c>
      <c r="N102" s="80">
        <f aca="true" t="shared" si="12" ref="N102:N113">M101-M102</f>
        <v>4.300000000000011</v>
      </c>
      <c r="O102" s="80">
        <f aca="true" t="shared" si="13" ref="O102:O113">$M$3-M102</f>
        <v>1525.4666666666667</v>
      </c>
    </row>
    <row r="103" spans="1:15" ht="11.25">
      <c r="A103" s="74">
        <f t="shared" si="9"/>
        <v>101</v>
      </c>
      <c r="B103" s="2" t="s">
        <v>498</v>
      </c>
      <c r="C103" s="2" t="s">
        <v>903</v>
      </c>
      <c r="D103" s="2"/>
      <c r="E103" s="2"/>
      <c r="F103" s="2"/>
      <c r="G103" s="2"/>
      <c r="H103" s="2"/>
      <c r="I103" s="2"/>
      <c r="J103" s="2"/>
      <c r="K103" s="2"/>
      <c r="L103" s="2">
        <v>131.3</v>
      </c>
      <c r="M103" s="82">
        <f t="shared" si="11"/>
        <v>131.3</v>
      </c>
      <c r="N103" s="80">
        <f t="shared" si="12"/>
        <v>2.066666666666663</v>
      </c>
      <c r="O103" s="80">
        <f t="shared" si="13"/>
        <v>1527.5333333333333</v>
      </c>
    </row>
    <row r="104" spans="1:15" ht="11.25">
      <c r="A104" s="74">
        <f t="shared" si="9"/>
        <v>102</v>
      </c>
      <c r="B104" s="184" t="s">
        <v>529</v>
      </c>
      <c r="C104" s="133" t="s">
        <v>591</v>
      </c>
      <c r="D104" s="2"/>
      <c r="E104" s="2"/>
      <c r="F104" s="2"/>
      <c r="G104" s="2">
        <v>128.95</v>
      </c>
      <c r="H104" s="2"/>
      <c r="I104" s="2"/>
      <c r="J104" s="2"/>
      <c r="K104" s="2"/>
      <c r="L104" s="2"/>
      <c r="M104" s="82">
        <f t="shared" si="11"/>
        <v>128.95</v>
      </c>
      <c r="N104" s="80">
        <f t="shared" si="12"/>
        <v>2.3500000000000227</v>
      </c>
      <c r="O104" s="80">
        <f t="shared" si="13"/>
        <v>1529.8833333333332</v>
      </c>
    </row>
    <row r="105" spans="1:15" ht="11.25">
      <c r="A105" s="74">
        <f t="shared" si="9"/>
        <v>103</v>
      </c>
      <c r="B105" s="2" t="s">
        <v>916</v>
      </c>
      <c r="C105" s="2" t="s">
        <v>918</v>
      </c>
      <c r="D105" s="2"/>
      <c r="E105" s="2"/>
      <c r="F105" s="2"/>
      <c r="G105" s="2"/>
      <c r="H105" s="2"/>
      <c r="I105" s="2"/>
      <c r="J105" s="2"/>
      <c r="K105" s="2"/>
      <c r="L105" s="2">
        <v>119.5</v>
      </c>
      <c r="M105" s="82">
        <f t="shared" si="11"/>
        <v>119.5</v>
      </c>
      <c r="N105" s="80">
        <f t="shared" si="12"/>
        <v>9.449999999999989</v>
      </c>
      <c r="O105" s="80">
        <f t="shared" si="13"/>
        <v>1539.3333333333333</v>
      </c>
    </row>
    <row r="106" spans="1:15" ht="11.25">
      <c r="A106" s="74">
        <f t="shared" si="9"/>
        <v>104</v>
      </c>
      <c r="B106" s="184" t="s">
        <v>531</v>
      </c>
      <c r="C106" s="134" t="s">
        <v>592</v>
      </c>
      <c r="D106" s="2"/>
      <c r="E106" s="2"/>
      <c r="F106" s="2"/>
      <c r="G106" s="2">
        <v>114.88333333333334</v>
      </c>
      <c r="H106" s="80"/>
      <c r="I106" s="2"/>
      <c r="J106" s="2"/>
      <c r="K106" s="2"/>
      <c r="L106" s="2"/>
      <c r="M106" s="82">
        <f t="shared" si="11"/>
        <v>114.88333333333334</v>
      </c>
      <c r="N106" s="80">
        <f t="shared" si="12"/>
        <v>4.61666666666666</v>
      </c>
      <c r="O106" s="80">
        <f t="shared" si="13"/>
        <v>1543.9499999999998</v>
      </c>
    </row>
    <row r="107" spans="1:15" ht="11.25">
      <c r="A107" s="74">
        <f t="shared" si="9"/>
        <v>105</v>
      </c>
      <c r="B107" s="184" t="s">
        <v>655</v>
      </c>
      <c r="C107" s="134" t="s">
        <v>593</v>
      </c>
      <c r="D107" s="2"/>
      <c r="E107" s="2"/>
      <c r="F107" s="2"/>
      <c r="G107" s="2">
        <v>109.35</v>
      </c>
      <c r="H107" s="2"/>
      <c r="I107" s="2"/>
      <c r="J107" s="2"/>
      <c r="K107" s="2"/>
      <c r="L107" s="2"/>
      <c r="M107" s="82">
        <f t="shared" si="11"/>
        <v>109.35</v>
      </c>
      <c r="N107" s="80">
        <f t="shared" si="12"/>
        <v>5.533333333333346</v>
      </c>
      <c r="O107" s="80">
        <f t="shared" si="13"/>
        <v>1549.4833333333333</v>
      </c>
    </row>
    <row r="108" spans="1:15" ht="11.25">
      <c r="A108" s="74">
        <f t="shared" si="9"/>
        <v>106</v>
      </c>
      <c r="B108" s="2" t="s">
        <v>717</v>
      </c>
      <c r="C108" s="2" t="s">
        <v>567</v>
      </c>
      <c r="D108" s="2"/>
      <c r="E108" s="2"/>
      <c r="F108" s="2"/>
      <c r="G108" s="2"/>
      <c r="H108" s="2">
        <v>109.06666666666666</v>
      </c>
      <c r="I108" s="2"/>
      <c r="J108" s="2"/>
      <c r="K108" s="2"/>
      <c r="L108" s="2"/>
      <c r="M108" s="82">
        <f t="shared" si="11"/>
        <v>109.06666666666666</v>
      </c>
      <c r="N108" s="80">
        <f t="shared" si="12"/>
        <v>0.28333333333333144</v>
      </c>
      <c r="O108" s="80">
        <f t="shared" si="13"/>
        <v>1549.7666666666667</v>
      </c>
    </row>
    <row r="109" spans="1:15" ht="11.25">
      <c r="A109" s="74">
        <f t="shared" si="9"/>
        <v>107</v>
      </c>
      <c r="B109" s="2" t="s">
        <v>821</v>
      </c>
      <c r="C109" s="2" t="s">
        <v>584</v>
      </c>
      <c r="D109" s="2"/>
      <c r="E109" s="2"/>
      <c r="F109" s="2"/>
      <c r="G109" s="2"/>
      <c r="H109" s="2"/>
      <c r="I109" s="2"/>
      <c r="J109" s="2"/>
      <c r="K109" s="2">
        <v>96</v>
      </c>
      <c r="L109" s="2"/>
      <c r="M109" s="82">
        <f t="shared" si="11"/>
        <v>96</v>
      </c>
      <c r="N109" s="80">
        <f t="shared" si="12"/>
        <v>13.066666666666663</v>
      </c>
      <c r="O109" s="80">
        <f t="shared" si="13"/>
        <v>1562.8333333333333</v>
      </c>
    </row>
    <row r="110" spans="1:15" ht="11.25">
      <c r="A110" s="74">
        <f t="shared" si="9"/>
        <v>108</v>
      </c>
      <c r="B110" s="2" t="s">
        <v>720</v>
      </c>
      <c r="C110" s="2" t="s">
        <v>721</v>
      </c>
      <c r="D110" s="2"/>
      <c r="E110" s="2"/>
      <c r="F110" s="2"/>
      <c r="G110" s="2"/>
      <c r="H110" s="2">
        <v>88.46666666666668</v>
      </c>
      <c r="I110" s="80"/>
      <c r="J110" s="80"/>
      <c r="K110" s="80"/>
      <c r="L110" s="80"/>
      <c r="M110" s="82">
        <f t="shared" si="11"/>
        <v>88.46666666666668</v>
      </c>
      <c r="N110" s="80">
        <f t="shared" si="12"/>
        <v>7.533333333333317</v>
      </c>
      <c r="O110" s="80">
        <f t="shared" si="13"/>
        <v>1570.3666666666666</v>
      </c>
    </row>
    <row r="111" spans="1:15" ht="11.25">
      <c r="A111" s="74">
        <f t="shared" si="9"/>
        <v>109</v>
      </c>
      <c r="B111" s="184" t="s">
        <v>533</v>
      </c>
      <c r="C111" s="186" t="s">
        <v>298</v>
      </c>
      <c r="D111" s="2"/>
      <c r="E111" s="2"/>
      <c r="F111" s="2"/>
      <c r="G111" s="2">
        <v>82.36666666666669</v>
      </c>
      <c r="H111" s="80"/>
      <c r="I111" s="80"/>
      <c r="J111" s="80"/>
      <c r="K111" s="80"/>
      <c r="L111" s="80"/>
      <c r="M111" s="82">
        <f t="shared" si="11"/>
        <v>82.36666666666669</v>
      </c>
      <c r="N111" s="80">
        <f t="shared" si="12"/>
        <v>6.099999999999994</v>
      </c>
      <c r="O111" s="80">
        <f t="shared" si="13"/>
        <v>1576.4666666666665</v>
      </c>
    </row>
    <row r="112" spans="1:15" ht="11.25">
      <c r="A112" s="74">
        <f t="shared" si="9"/>
        <v>110</v>
      </c>
      <c r="B112" s="2" t="s">
        <v>791</v>
      </c>
      <c r="C112" s="2" t="s">
        <v>794</v>
      </c>
      <c r="D112" s="2"/>
      <c r="E112" s="2"/>
      <c r="F112" s="2"/>
      <c r="G112" s="2"/>
      <c r="H112" s="2"/>
      <c r="I112" s="2"/>
      <c r="J112" s="2"/>
      <c r="K112" s="2"/>
      <c r="L112" s="2">
        <v>80</v>
      </c>
      <c r="M112" s="82">
        <f t="shared" si="11"/>
        <v>80</v>
      </c>
      <c r="N112" s="80">
        <f t="shared" si="12"/>
        <v>2.3666666666666885</v>
      </c>
      <c r="O112" s="80">
        <f t="shared" si="13"/>
        <v>1578.8333333333333</v>
      </c>
    </row>
    <row r="113" spans="1:15" ht="11.25">
      <c r="A113" s="74">
        <f t="shared" si="9"/>
        <v>111</v>
      </c>
      <c r="B113" s="2" t="s">
        <v>722</v>
      </c>
      <c r="C113" s="2" t="s">
        <v>723</v>
      </c>
      <c r="D113" s="2"/>
      <c r="E113" s="2"/>
      <c r="F113" s="2"/>
      <c r="G113" s="2"/>
      <c r="H113" s="2">
        <v>60.43333333333334</v>
      </c>
      <c r="I113" s="2"/>
      <c r="J113" s="2"/>
      <c r="K113" s="2"/>
      <c r="L113" s="2"/>
      <c r="M113" s="82">
        <f t="shared" si="11"/>
        <v>60.43333333333334</v>
      </c>
      <c r="N113" s="80">
        <f t="shared" si="12"/>
        <v>19.566666666666663</v>
      </c>
      <c r="O113" s="80">
        <f t="shared" si="13"/>
        <v>1598.3999999999999</v>
      </c>
    </row>
  </sheetData>
  <sheetProtection/>
  <autoFilter ref="A2:O15"/>
  <mergeCells count="1">
    <mergeCell ref="A1:O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N2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19" sqref="H19"/>
    </sheetView>
  </sheetViews>
  <sheetFormatPr defaultColWidth="10.8515625" defaultRowHeight="12.75"/>
  <cols>
    <col min="1" max="1" width="4.00390625" style="246" customWidth="1"/>
    <col min="2" max="2" width="34.140625" style="68" bestFit="1" customWidth="1"/>
    <col min="3" max="3" width="5.8515625" style="68" customWidth="1"/>
    <col min="4" max="4" width="6.140625" style="68" customWidth="1"/>
    <col min="5" max="5" width="5.421875" style="68" customWidth="1"/>
    <col min="6" max="6" width="5.7109375" style="68" customWidth="1"/>
    <col min="7" max="7" width="4.8515625" style="68" bestFit="1" customWidth="1"/>
    <col min="8" max="8" width="6.57421875" style="68" bestFit="1" customWidth="1"/>
    <col min="9" max="9" width="4.8515625" style="68" bestFit="1" customWidth="1"/>
    <col min="10" max="10" width="5.28125" style="68" bestFit="1" customWidth="1"/>
    <col min="11" max="11" width="4.8515625" style="68" customWidth="1"/>
    <col min="12" max="12" width="7.421875" style="68" bestFit="1" customWidth="1"/>
    <col min="13" max="13" width="6.8515625" style="68" bestFit="1" customWidth="1"/>
    <col min="14" max="14" width="6.421875" style="68" bestFit="1" customWidth="1"/>
    <col min="15" max="16384" width="10.8515625" style="68" customWidth="1"/>
  </cols>
  <sheetData>
    <row r="1" spans="1:14" s="25" customFormat="1" ht="11.25">
      <c r="A1" s="34"/>
      <c r="B1" s="300" t="s">
        <v>44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 s="73" customFormat="1" ht="63.75" customHeight="1">
      <c r="A2" s="70" t="s">
        <v>0</v>
      </c>
      <c r="B2" s="192" t="s">
        <v>1</v>
      </c>
      <c r="C2" s="196" t="s">
        <v>132</v>
      </c>
      <c r="D2" s="193" t="s">
        <v>435</v>
      </c>
      <c r="E2" s="193" t="s">
        <v>436</v>
      </c>
      <c r="F2" s="242" t="s">
        <v>456</v>
      </c>
      <c r="G2" s="243" t="s">
        <v>726</v>
      </c>
      <c r="H2" s="193" t="s">
        <v>727</v>
      </c>
      <c r="I2" s="237" t="s">
        <v>780</v>
      </c>
      <c r="J2" s="31" t="s">
        <v>802</v>
      </c>
      <c r="K2" s="31" t="s">
        <v>803</v>
      </c>
      <c r="L2" s="195" t="s">
        <v>2</v>
      </c>
      <c r="M2" s="72" t="s">
        <v>34</v>
      </c>
      <c r="N2" s="72" t="s">
        <v>35</v>
      </c>
    </row>
    <row r="3" spans="1:14" ht="11.25">
      <c r="A3" s="191">
        <v>1</v>
      </c>
      <c r="B3" s="184" t="s">
        <v>501</v>
      </c>
      <c r="C3" s="106">
        <v>240</v>
      </c>
      <c r="D3" s="128">
        <v>226.65</v>
      </c>
      <c r="E3" s="135">
        <v>212.1</v>
      </c>
      <c r="F3" s="135">
        <v>225.85</v>
      </c>
      <c r="G3" s="80">
        <v>202.16666666666666</v>
      </c>
      <c r="H3" s="1">
        <v>240</v>
      </c>
      <c r="I3" s="1">
        <v>240.3</v>
      </c>
      <c r="J3" s="1">
        <v>196.4</v>
      </c>
      <c r="K3" s="1">
        <v>187.8</v>
      </c>
      <c r="L3" s="3">
        <f aca="true" t="shared" si="0" ref="L3:L27">SUM(C3:K3)</f>
        <v>1971.2666666666667</v>
      </c>
      <c r="M3" s="69"/>
      <c r="N3" s="69"/>
    </row>
    <row r="4" spans="1:14" ht="11.25">
      <c r="A4" s="191">
        <f aca="true" t="shared" si="1" ref="A4:A67">A3+1</f>
        <v>2</v>
      </c>
      <c r="B4" s="184" t="s">
        <v>480</v>
      </c>
      <c r="C4" s="190"/>
      <c r="D4" s="135">
        <v>179.6</v>
      </c>
      <c r="E4" s="135">
        <v>195.6</v>
      </c>
      <c r="F4" s="135">
        <v>221.31666666666666</v>
      </c>
      <c r="G4" s="2">
        <v>235.0666666666667</v>
      </c>
      <c r="H4" s="244">
        <v>222.6</v>
      </c>
      <c r="I4" s="1"/>
      <c r="J4" s="1">
        <v>208.8</v>
      </c>
      <c r="K4" s="1">
        <v>240.9</v>
      </c>
      <c r="L4" s="3">
        <f t="shared" si="0"/>
        <v>1503.8833333333334</v>
      </c>
      <c r="M4" s="2">
        <f aca="true" t="shared" si="2" ref="M4:M35">L3-L4</f>
        <v>467.3833333333332</v>
      </c>
      <c r="N4" s="2">
        <f aca="true" t="shared" si="3" ref="N4:N35">$L$3-L4</f>
        <v>467.3833333333332</v>
      </c>
    </row>
    <row r="5" spans="1:14" ht="11.25">
      <c r="A5" s="191">
        <f t="shared" si="1"/>
        <v>3</v>
      </c>
      <c r="B5" s="2" t="s">
        <v>607</v>
      </c>
      <c r="C5" s="106">
        <v>265.1666666666667</v>
      </c>
      <c r="D5" s="128">
        <v>274.5833333333333</v>
      </c>
      <c r="E5" s="135">
        <v>82.1</v>
      </c>
      <c r="F5" s="135">
        <v>311.5</v>
      </c>
      <c r="G5" s="2">
        <v>240.38333333333335</v>
      </c>
      <c r="H5" s="1"/>
      <c r="I5" s="1"/>
      <c r="J5" s="1">
        <v>127.9</v>
      </c>
      <c r="K5" s="1">
        <v>85.9</v>
      </c>
      <c r="L5" s="3">
        <f t="shared" si="0"/>
        <v>1387.5333333333335</v>
      </c>
      <c r="M5" s="2">
        <f t="shared" si="2"/>
        <v>116.34999999999991</v>
      </c>
      <c r="N5" s="2">
        <f t="shared" si="3"/>
        <v>583.7333333333331</v>
      </c>
    </row>
    <row r="6" spans="1:14" ht="11.25">
      <c r="A6" s="191">
        <f t="shared" si="1"/>
        <v>4</v>
      </c>
      <c r="B6" s="184" t="s">
        <v>475</v>
      </c>
      <c r="C6" s="133"/>
      <c r="D6" s="135"/>
      <c r="E6" s="135"/>
      <c r="F6" s="135">
        <v>80</v>
      </c>
      <c r="G6" s="2">
        <v>280</v>
      </c>
      <c r="H6" s="244">
        <v>240.4</v>
      </c>
      <c r="I6" s="1">
        <v>233.8</v>
      </c>
      <c r="J6" s="1">
        <v>251.7</v>
      </c>
      <c r="K6" s="1">
        <v>280</v>
      </c>
      <c r="L6" s="3">
        <f t="shared" si="0"/>
        <v>1365.9</v>
      </c>
      <c r="M6" s="2">
        <f t="shared" si="2"/>
        <v>21.63333333333344</v>
      </c>
      <c r="N6" s="2">
        <f t="shared" si="3"/>
        <v>605.3666666666666</v>
      </c>
    </row>
    <row r="7" spans="1:14" ht="11.25">
      <c r="A7" s="191">
        <f t="shared" si="1"/>
        <v>5</v>
      </c>
      <c r="B7" s="105" t="s">
        <v>173</v>
      </c>
      <c r="C7" s="127">
        <v>171.75</v>
      </c>
      <c r="D7" s="128">
        <v>157.2</v>
      </c>
      <c r="E7" s="205">
        <v>169.11666666666667</v>
      </c>
      <c r="F7" s="2"/>
      <c r="G7" s="205"/>
      <c r="H7" s="205">
        <v>228.7</v>
      </c>
      <c r="I7" s="205">
        <v>260</v>
      </c>
      <c r="J7" s="205">
        <v>260</v>
      </c>
      <c r="K7" s="205">
        <v>110.5</v>
      </c>
      <c r="L7" s="3">
        <f t="shared" si="0"/>
        <v>1357.2666666666667</v>
      </c>
      <c r="M7" s="2">
        <f t="shared" si="2"/>
        <v>8.63333333333344</v>
      </c>
      <c r="N7" s="2">
        <f t="shared" si="3"/>
        <v>614</v>
      </c>
    </row>
    <row r="8" spans="1:14" ht="11.25">
      <c r="A8" s="191">
        <f t="shared" si="1"/>
        <v>6</v>
      </c>
      <c r="B8" s="2" t="s">
        <v>631</v>
      </c>
      <c r="C8" s="1"/>
      <c r="D8" s="128">
        <v>212.28333333333333</v>
      </c>
      <c r="E8" s="135">
        <v>252.58333333333334</v>
      </c>
      <c r="F8" s="1">
        <v>201.3</v>
      </c>
      <c r="G8" s="2">
        <v>260</v>
      </c>
      <c r="H8" s="244">
        <v>265</v>
      </c>
      <c r="I8" s="1"/>
      <c r="J8" s="1"/>
      <c r="K8" s="1">
        <v>123</v>
      </c>
      <c r="L8" s="3">
        <f t="shared" si="0"/>
        <v>1314.1666666666667</v>
      </c>
      <c r="M8" s="2">
        <f t="shared" si="2"/>
        <v>43.09999999999991</v>
      </c>
      <c r="N8" s="2">
        <f t="shared" si="3"/>
        <v>657.0999999999999</v>
      </c>
    </row>
    <row r="9" spans="1:14" ht="11.25">
      <c r="A9" s="191">
        <f t="shared" si="1"/>
        <v>7</v>
      </c>
      <c r="B9" s="184" t="s">
        <v>461</v>
      </c>
      <c r="C9" s="106">
        <v>259.3666666666667</v>
      </c>
      <c r="D9" s="135"/>
      <c r="E9" s="135">
        <v>360</v>
      </c>
      <c r="F9" s="135">
        <v>292.5833333333333</v>
      </c>
      <c r="G9" s="1"/>
      <c r="H9" s="1"/>
      <c r="I9" s="1"/>
      <c r="J9" s="1">
        <v>320</v>
      </c>
      <c r="K9" s="1"/>
      <c r="L9" s="3">
        <f t="shared" si="0"/>
        <v>1231.95</v>
      </c>
      <c r="M9" s="2">
        <f t="shared" si="2"/>
        <v>82.2166666666667</v>
      </c>
      <c r="N9" s="2">
        <f t="shared" si="3"/>
        <v>739.3166666666666</v>
      </c>
    </row>
    <row r="10" spans="1:14" ht="11.25">
      <c r="A10" s="191">
        <f t="shared" si="1"/>
        <v>8</v>
      </c>
      <c r="B10" s="184" t="s">
        <v>472</v>
      </c>
      <c r="C10" s="133"/>
      <c r="D10" s="135"/>
      <c r="E10" s="135">
        <v>199.8666666666667</v>
      </c>
      <c r="F10" s="135">
        <v>131.43333333333334</v>
      </c>
      <c r="G10" s="2">
        <v>267.46666666666664</v>
      </c>
      <c r="H10" s="244"/>
      <c r="I10" s="1">
        <v>280</v>
      </c>
      <c r="J10" s="1">
        <v>214.3</v>
      </c>
      <c r="K10" s="1">
        <v>129</v>
      </c>
      <c r="L10" s="3">
        <f t="shared" si="0"/>
        <v>1222.0666666666666</v>
      </c>
      <c r="M10" s="2">
        <f t="shared" si="2"/>
        <v>9.88333333333344</v>
      </c>
      <c r="N10" s="2">
        <f t="shared" si="3"/>
        <v>749.2</v>
      </c>
    </row>
    <row r="11" spans="1:14" ht="11.25">
      <c r="A11" s="191">
        <f t="shared" si="1"/>
        <v>9</v>
      </c>
      <c r="B11" s="184" t="s">
        <v>466</v>
      </c>
      <c r="C11" s="106">
        <v>128.55</v>
      </c>
      <c r="D11" s="128">
        <v>252.9</v>
      </c>
      <c r="E11" s="135">
        <v>290.90000000000003</v>
      </c>
      <c r="F11" s="135">
        <v>98.38333333333333</v>
      </c>
      <c r="G11" s="80"/>
      <c r="H11" s="234"/>
      <c r="I11" s="83">
        <v>240.4</v>
      </c>
      <c r="J11" s="83">
        <v>191.5</v>
      </c>
      <c r="K11" s="83"/>
      <c r="L11" s="3">
        <f t="shared" si="0"/>
        <v>1202.6333333333334</v>
      </c>
      <c r="M11" s="2">
        <f t="shared" si="2"/>
        <v>19.433333333333167</v>
      </c>
      <c r="N11" s="2">
        <f t="shared" si="3"/>
        <v>768.6333333333332</v>
      </c>
    </row>
    <row r="12" spans="1:14" ht="11.25">
      <c r="A12" s="191">
        <f t="shared" si="1"/>
        <v>10</v>
      </c>
      <c r="B12" s="184" t="s">
        <v>468</v>
      </c>
      <c r="C12" s="184"/>
      <c r="D12" s="135"/>
      <c r="E12" s="135">
        <v>296</v>
      </c>
      <c r="F12" s="135">
        <v>225.18333333333334</v>
      </c>
      <c r="G12" s="1"/>
      <c r="H12" s="244">
        <v>131.9</v>
      </c>
      <c r="I12" s="1">
        <v>255.1</v>
      </c>
      <c r="J12" s="1">
        <v>290</v>
      </c>
      <c r="K12" s="1"/>
      <c r="L12" s="3">
        <f t="shared" si="0"/>
        <v>1198.1833333333334</v>
      </c>
      <c r="M12" s="2">
        <f t="shared" si="2"/>
        <v>4.4500000000000455</v>
      </c>
      <c r="N12" s="2">
        <f t="shared" si="3"/>
        <v>773.0833333333333</v>
      </c>
    </row>
    <row r="13" spans="1:14" ht="11.25">
      <c r="A13" s="191">
        <f t="shared" si="1"/>
        <v>11</v>
      </c>
      <c r="B13" s="184" t="s">
        <v>79</v>
      </c>
      <c r="C13" s="106">
        <v>150.7</v>
      </c>
      <c r="D13" s="128">
        <v>192.5</v>
      </c>
      <c r="E13" s="135">
        <v>277</v>
      </c>
      <c r="F13" s="135">
        <v>243.58333333333331</v>
      </c>
      <c r="G13" s="1"/>
      <c r="H13" s="1"/>
      <c r="I13" s="1">
        <v>232.3</v>
      </c>
      <c r="J13" s="1"/>
      <c r="K13" s="1"/>
      <c r="L13" s="3">
        <f t="shared" si="0"/>
        <v>1096.0833333333333</v>
      </c>
      <c r="M13" s="2">
        <f t="shared" si="2"/>
        <v>102.10000000000014</v>
      </c>
      <c r="N13" s="2">
        <f t="shared" si="3"/>
        <v>875.1833333333334</v>
      </c>
    </row>
    <row r="14" spans="1:14" ht="11.25">
      <c r="A14" s="191">
        <f t="shared" si="1"/>
        <v>12</v>
      </c>
      <c r="B14" s="105" t="s">
        <v>178</v>
      </c>
      <c r="C14" s="106">
        <v>213.05</v>
      </c>
      <c r="D14" s="128">
        <v>208.85</v>
      </c>
      <c r="E14" s="135">
        <v>226.66666666666666</v>
      </c>
      <c r="F14" s="135">
        <v>215.65</v>
      </c>
      <c r="G14" s="80">
        <v>230.56666666666666</v>
      </c>
      <c r="H14" s="1"/>
      <c r="I14" s="1"/>
      <c r="J14" s="1"/>
      <c r="K14" s="1"/>
      <c r="L14" s="3">
        <f t="shared" si="0"/>
        <v>1094.7833333333333</v>
      </c>
      <c r="M14" s="2">
        <f t="shared" si="2"/>
        <v>1.2999999999999545</v>
      </c>
      <c r="N14" s="2">
        <f t="shared" si="3"/>
        <v>876.4833333333333</v>
      </c>
    </row>
    <row r="15" spans="1:14" ht="11.25">
      <c r="A15" s="191">
        <f t="shared" si="1"/>
        <v>13</v>
      </c>
      <c r="B15" s="184" t="s">
        <v>467</v>
      </c>
      <c r="C15" s="106">
        <v>240.05</v>
      </c>
      <c r="D15" s="80"/>
      <c r="E15" s="135">
        <v>253.71666666666667</v>
      </c>
      <c r="F15" s="135">
        <v>227.09999999999994</v>
      </c>
      <c r="G15" s="1"/>
      <c r="H15" s="244">
        <v>280</v>
      </c>
      <c r="I15" s="1"/>
      <c r="J15" s="1"/>
      <c r="K15" s="1"/>
      <c r="L15" s="3">
        <f t="shared" si="0"/>
        <v>1000.8666666666666</v>
      </c>
      <c r="M15" s="2">
        <f t="shared" si="2"/>
        <v>93.91666666666674</v>
      </c>
      <c r="N15" s="2">
        <f t="shared" si="3"/>
        <v>970.4000000000001</v>
      </c>
    </row>
    <row r="16" spans="1:14" ht="11.25">
      <c r="A16" s="191">
        <f t="shared" si="1"/>
        <v>14</v>
      </c>
      <c r="B16" s="184" t="s">
        <v>544</v>
      </c>
      <c r="C16" s="184"/>
      <c r="D16" s="135"/>
      <c r="E16" s="135">
        <v>149.61666666666667</v>
      </c>
      <c r="F16" s="135">
        <v>296</v>
      </c>
      <c r="G16" s="2">
        <v>248.86666666666667</v>
      </c>
      <c r="H16" s="244"/>
      <c r="I16" s="1"/>
      <c r="J16" s="1">
        <v>99.3</v>
      </c>
      <c r="K16" s="1">
        <v>203.2</v>
      </c>
      <c r="L16" s="3">
        <f t="shared" si="0"/>
        <v>996.9833333333333</v>
      </c>
      <c r="M16" s="2">
        <f t="shared" si="2"/>
        <v>3.883333333333212</v>
      </c>
      <c r="N16" s="2">
        <f t="shared" si="3"/>
        <v>974.2833333333333</v>
      </c>
    </row>
    <row r="17" spans="1:14" ht="11.25">
      <c r="A17" s="191">
        <f t="shared" si="1"/>
        <v>15</v>
      </c>
      <c r="B17" s="184" t="s">
        <v>477</v>
      </c>
      <c r="C17" s="190"/>
      <c r="D17" s="128">
        <v>245.85</v>
      </c>
      <c r="E17" s="135">
        <v>245.8</v>
      </c>
      <c r="F17" s="135">
        <v>260</v>
      </c>
      <c r="G17" s="1"/>
      <c r="H17" s="244"/>
      <c r="I17" s="1"/>
      <c r="J17" s="1"/>
      <c r="K17" s="1">
        <v>233.4</v>
      </c>
      <c r="L17" s="3">
        <f t="shared" si="0"/>
        <v>985.05</v>
      </c>
      <c r="M17" s="2">
        <f t="shared" si="2"/>
        <v>11.933333333333394</v>
      </c>
      <c r="N17" s="2">
        <f t="shared" si="3"/>
        <v>986.2166666666667</v>
      </c>
    </row>
    <row r="18" spans="1:14" ht="11.25">
      <c r="A18" s="191">
        <f t="shared" si="1"/>
        <v>16</v>
      </c>
      <c r="B18" s="133" t="s">
        <v>340</v>
      </c>
      <c r="C18" s="106">
        <v>260.1166666666667</v>
      </c>
      <c r="D18" s="128">
        <v>320</v>
      </c>
      <c r="E18" s="135">
        <v>209.21666666666667</v>
      </c>
      <c r="F18" s="1"/>
      <c r="G18" s="1"/>
      <c r="H18" s="244"/>
      <c r="I18" s="1">
        <v>189.3</v>
      </c>
      <c r="J18" s="1"/>
      <c r="K18" s="1"/>
      <c r="L18" s="3">
        <f t="shared" si="0"/>
        <v>978.6333333333334</v>
      </c>
      <c r="M18" s="2">
        <f t="shared" si="2"/>
        <v>6.416666666666515</v>
      </c>
      <c r="N18" s="2">
        <f t="shared" si="3"/>
        <v>992.6333333333332</v>
      </c>
    </row>
    <row r="19" spans="1:14" ht="11.25">
      <c r="A19" s="191">
        <f t="shared" si="1"/>
        <v>17</v>
      </c>
      <c r="B19" s="2" t="s">
        <v>647</v>
      </c>
      <c r="C19" s="1"/>
      <c r="D19" s="128">
        <v>240</v>
      </c>
      <c r="E19" s="135">
        <v>232.76666666666668</v>
      </c>
      <c r="F19" s="135">
        <v>240</v>
      </c>
      <c r="G19" s="2">
        <v>115.9</v>
      </c>
      <c r="H19" s="244"/>
      <c r="I19" s="1"/>
      <c r="J19" s="1"/>
      <c r="K19" s="1">
        <v>148.5</v>
      </c>
      <c r="L19" s="3">
        <f t="shared" si="0"/>
        <v>977.1666666666666</v>
      </c>
      <c r="M19" s="2">
        <f t="shared" si="2"/>
        <v>1.4666666666668107</v>
      </c>
      <c r="N19" s="2">
        <f t="shared" si="3"/>
        <v>994.1</v>
      </c>
    </row>
    <row r="20" spans="1:14" ht="11.25">
      <c r="A20" s="191">
        <f t="shared" si="1"/>
        <v>18</v>
      </c>
      <c r="B20" s="2" t="s">
        <v>639</v>
      </c>
      <c r="C20" s="1"/>
      <c r="D20" s="128">
        <v>178.83333333333334</v>
      </c>
      <c r="E20" s="1"/>
      <c r="F20" s="1"/>
      <c r="G20" s="2">
        <v>177.96666666666667</v>
      </c>
      <c r="H20" s="244">
        <v>202.1</v>
      </c>
      <c r="I20" s="1"/>
      <c r="J20" s="1">
        <v>221.6</v>
      </c>
      <c r="K20" s="1">
        <v>192.1</v>
      </c>
      <c r="L20" s="3">
        <f t="shared" si="0"/>
        <v>972.6</v>
      </c>
      <c r="M20" s="2">
        <f t="shared" si="2"/>
        <v>4.566666666666606</v>
      </c>
      <c r="N20" s="2">
        <f t="shared" si="3"/>
        <v>998.6666666666666</v>
      </c>
    </row>
    <row r="21" spans="1:14" ht="11.25">
      <c r="A21" s="191">
        <f t="shared" si="1"/>
        <v>19</v>
      </c>
      <c r="B21" s="2" t="s">
        <v>664</v>
      </c>
      <c r="C21" s="1"/>
      <c r="D21" s="128">
        <v>106.18333333333334</v>
      </c>
      <c r="E21" s="135">
        <v>199.63333333333333</v>
      </c>
      <c r="F21" s="1"/>
      <c r="G21" s="2">
        <v>182.21666666666673</v>
      </c>
      <c r="H21" s="244">
        <v>234.7</v>
      </c>
      <c r="I21" s="1"/>
      <c r="J21" s="1">
        <v>185.6</v>
      </c>
      <c r="K21" s="1"/>
      <c r="L21" s="3">
        <f t="shared" si="0"/>
        <v>908.3333333333334</v>
      </c>
      <c r="M21" s="2">
        <f t="shared" si="2"/>
        <v>64.26666666666665</v>
      </c>
      <c r="N21" s="2">
        <f t="shared" si="3"/>
        <v>1062.9333333333334</v>
      </c>
    </row>
    <row r="22" spans="1:14" ht="11.25">
      <c r="A22" s="191">
        <f t="shared" si="1"/>
        <v>20</v>
      </c>
      <c r="B22" s="126" t="s">
        <v>807</v>
      </c>
      <c r="C22" s="83"/>
      <c r="D22" s="128">
        <v>261.53333333333336</v>
      </c>
      <c r="E22" s="135">
        <v>40</v>
      </c>
      <c r="F22" s="1"/>
      <c r="G22" s="1"/>
      <c r="H22" s="244">
        <v>252.7</v>
      </c>
      <c r="I22" s="1"/>
      <c r="J22" s="1">
        <v>153.8</v>
      </c>
      <c r="K22" s="1">
        <v>198.1</v>
      </c>
      <c r="L22" s="3">
        <f t="shared" si="0"/>
        <v>906.1333333333333</v>
      </c>
      <c r="M22" s="2">
        <f t="shared" si="2"/>
        <v>2.2000000000000455</v>
      </c>
      <c r="N22" s="2">
        <f t="shared" si="3"/>
        <v>1065.1333333333332</v>
      </c>
    </row>
    <row r="23" spans="1:14" ht="11.25">
      <c r="A23" s="191">
        <f t="shared" si="1"/>
        <v>21</v>
      </c>
      <c r="B23" s="184" t="s">
        <v>482</v>
      </c>
      <c r="C23" s="189"/>
      <c r="D23" s="128">
        <v>219.68333333333334</v>
      </c>
      <c r="E23" s="135">
        <v>203.20000000000005</v>
      </c>
      <c r="F23" s="135">
        <v>208.73333333333335</v>
      </c>
      <c r="G23" s="1"/>
      <c r="H23" s="244"/>
      <c r="I23" s="1"/>
      <c r="J23" s="1"/>
      <c r="K23" s="1">
        <v>262.7</v>
      </c>
      <c r="L23" s="3">
        <f t="shared" si="0"/>
        <v>894.3166666666668</v>
      </c>
      <c r="M23" s="2">
        <f t="shared" si="2"/>
        <v>11.816666666666492</v>
      </c>
      <c r="N23" s="2">
        <f t="shared" si="3"/>
        <v>1076.9499999999998</v>
      </c>
    </row>
    <row r="24" spans="1:14" ht="11.25">
      <c r="A24" s="191">
        <f t="shared" si="1"/>
        <v>22</v>
      </c>
      <c r="B24" s="184" t="s">
        <v>545</v>
      </c>
      <c r="C24" s="106">
        <v>320</v>
      </c>
      <c r="D24" s="128">
        <v>287.3333333333333</v>
      </c>
      <c r="E24" s="135"/>
      <c r="F24" s="135">
        <v>280.6166666666667</v>
      </c>
      <c r="G24" s="1"/>
      <c r="H24" s="1"/>
      <c r="I24" s="1"/>
      <c r="J24" s="1"/>
      <c r="K24" s="1"/>
      <c r="L24" s="3">
        <f t="shared" si="0"/>
        <v>887.9499999999999</v>
      </c>
      <c r="M24" s="2">
        <f t="shared" si="2"/>
        <v>6.366666666666902</v>
      </c>
      <c r="N24" s="2">
        <f t="shared" si="3"/>
        <v>1083.3166666666666</v>
      </c>
    </row>
    <row r="25" spans="1:14" ht="11.25">
      <c r="A25" s="191">
        <f t="shared" si="1"/>
        <v>23</v>
      </c>
      <c r="B25" s="184" t="s">
        <v>613</v>
      </c>
      <c r="C25" s="186"/>
      <c r="D25" s="128">
        <v>214.23333333333335</v>
      </c>
      <c r="E25" s="135"/>
      <c r="F25" s="135">
        <v>102.2</v>
      </c>
      <c r="G25" s="2">
        <v>262.4</v>
      </c>
      <c r="H25" s="244"/>
      <c r="I25" s="1">
        <v>185.7</v>
      </c>
      <c r="J25" s="1"/>
      <c r="K25" s="1">
        <v>122.8</v>
      </c>
      <c r="L25" s="3">
        <f t="shared" si="0"/>
        <v>887.3333333333333</v>
      </c>
      <c r="M25" s="2">
        <f t="shared" si="2"/>
        <v>0.6166666666666742</v>
      </c>
      <c r="N25" s="2">
        <f t="shared" si="3"/>
        <v>1083.9333333333334</v>
      </c>
    </row>
    <row r="26" spans="1:14" ht="11.25">
      <c r="A26" s="191">
        <f t="shared" si="1"/>
        <v>24</v>
      </c>
      <c r="B26" s="2" t="s">
        <v>602</v>
      </c>
      <c r="C26" s="106">
        <v>282.55</v>
      </c>
      <c r="D26" s="1"/>
      <c r="E26" s="1"/>
      <c r="F26" s="1"/>
      <c r="G26" s="2">
        <v>320</v>
      </c>
      <c r="H26" s="234"/>
      <c r="I26" s="83"/>
      <c r="J26" s="83">
        <v>284</v>
      </c>
      <c r="K26" s="83"/>
      <c r="L26" s="3">
        <f t="shared" si="0"/>
        <v>886.55</v>
      </c>
      <c r="M26" s="2">
        <f t="shared" si="2"/>
        <v>0.783333333333303</v>
      </c>
      <c r="N26" s="2">
        <f t="shared" si="3"/>
        <v>1084.7166666666667</v>
      </c>
    </row>
    <row r="27" spans="1:14" ht="11.25">
      <c r="A27" s="191">
        <f t="shared" si="1"/>
        <v>25</v>
      </c>
      <c r="B27" s="126" t="s">
        <v>240</v>
      </c>
      <c r="C27" s="83"/>
      <c r="D27" s="128">
        <v>215.4</v>
      </c>
      <c r="E27" s="135">
        <v>218.90000000000003</v>
      </c>
      <c r="F27" s="1"/>
      <c r="G27" s="2">
        <v>209.21666666666667</v>
      </c>
      <c r="H27" s="244"/>
      <c r="I27" s="1"/>
      <c r="J27" s="1">
        <v>200.9</v>
      </c>
      <c r="K27" s="1"/>
      <c r="L27" s="3">
        <f t="shared" si="0"/>
        <v>844.4166666666667</v>
      </c>
      <c r="M27" s="2">
        <f t="shared" si="2"/>
        <v>42.13333333333321</v>
      </c>
      <c r="N27" s="2">
        <f t="shared" si="3"/>
        <v>1126.85</v>
      </c>
    </row>
    <row r="28" spans="1:14" ht="11.25">
      <c r="A28" s="191">
        <f t="shared" si="1"/>
        <v>26</v>
      </c>
      <c r="B28" s="184" t="s">
        <v>474</v>
      </c>
      <c r="C28" s="133"/>
      <c r="D28" s="135"/>
      <c r="E28" s="135"/>
      <c r="F28" s="135">
        <v>80</v>
      </c>
      <c r="G28" s="2">
        <v>261.2</v>
      </c>
      <c r="H28" s="244">
        <v>266.3</v>
      </c>
      <c r="I28" s="1"/>
      <c r="J28" s="1">
        <v>233.8</v>
      </c>
      <c r="K28" s="1"/>
      <c r="L28" s="3">
        <f aca="true" t="shared" si="4" ref="L28:L66">SUM(C28:K28)</f>
        <v>841.3</v>
      </c>
      <c r="M28" s="2">
        <f t="shared" si="2"/>
        <v>3.116666666666788</v>
      </c>
      <c r="N28" s="2">
        <f t="shared" si="3"/>
        <v>1129.9666666666667</v>
      </c>
    </row>
    <row r="29" spans="1:14" ht="11.25">
      <c r="A29" s="191">
        <f t="shared" si="1"/>
        <v>27</v>
      </c>
      <c r="B29" s="184" t="s">
        <v>114</v>
      </c>
      <c r="C29" s="106">
        <v>159.98333333333335</v>
      </c>
      <c r="D29" s="128">
        <v>170.06666666666666</v>
      </c>
      <c r="E29" s="135">
        <v>193.43333333333334</v>
      </c>
      <c r="F29" s="135">
        <v>196.01666666666665</v>
      </c>
      <c r="G29" s="2">
        <v>110.11666666666667</v>
      </c>
      <c r="H29" s="1"/>
      <c r="I29" s="1"/>
      <c r="J29" s="1"/>
      <c r="K29" s="1"/>
      <c r="L29" s="3">
        <f t="shared" si="4"/>
        <v>829.6166666666667</v>
      </c>
      <c r="M29" s="2">
        <f t="shared" si="2"/>
        <v>11.68333333333328</v>
      </c>
      <c r="N29" s="2">
        <f t="shared" si="3"/>
        <v>1141.65</v>
      </c>
    </row>
    <row r="30" spans="1:14" ht="11.25">
      <c r="A30" s="191">
        <f t="shared" si="1"/>
        <v>28</v>
      </c>
      <c r="B30" s="2" t="s">
        <v>622</v>
      </c>
      <c r="C30" s="1"/>
      <c r="D30" s="128">
        <v>195.78333333333333</v>
      </c>
      <c r="E30" s="135">
        <v>320</v>
      </c>
      <c r="F30" s="1"/>
      <c r="G30" s="2">
        <v>189.88333333333333</v>
      </c>
      <c r="H30" s="244"/>
      <c r="I30" s="1"/>
      <c r="J30" s="1">
        <v>122.3</v>
      </c>
      <c r="K30" s="1"/>
      <c r="L30" s="3">
        <f t="shared" si="4"/>
        <v>827.9666666666666</v>
      </c>
      <c r="M30" s="2">
        <f t="shared" si="2"/>
        <v>1.650000000000091</v>
      </c>
      <c r="N30" s="2">
        <f t="shared" si="3"/>
        <v>1143.3000000000002</v>
      </c>
    </row>
    <row r="31" spans="1:14" ht="11.25">
      <c r="A31" s="191">
        <f t="shared" si="1"/>
        <v>29</v>
      </c>
      <c r="B31" s="2" t="s">
        <v>609</v>
      </c>
      <c r="C31" s="1"/>
      <c r="D31" s="1"/>
      <c r="E31" s="1"/>
      <c r="F31" s="1"/>
      <c r="G31" s="2">
        <v>280</v>
      </c>
      <c r="H31" s="244"/>
      <c r="I31" s="1">
        <v>225.1</v>
      </c>
      <c r="J31" s="1">
        <v>291.9</v>
      </c>
      <c r="K31" s="1"/>
      <c r="L31" s="3">
        <f t="shared" si="4"/>
        <v>797</v>
      </c>
      <c r="M31" s="2">
        <f t="shared" si="2"/>
        <v>30.966666666666583</v>
      </c>
      <c r="N31" s="2">
        <f t="shared" si="3"/>
        <v>1174.2666666666667</v>
      </c>
    </row>
    <row r="32" spans="1:14" ht="11.25">
      <c r="A32" s="191">
        <f t="shared" si="1"/>
        <v>30</v>
      </c>
      <c r="B32" s="222" t="s">
        <v>662</v>
      </c>
      <c r="C32" s="1"/>
      <c r="D32" s="1"/>
      <c r="E32" s="1"/>
      <c r="F32" s="1"/>
      <c r="G32" s="80">
        <v>196.88333333333333</v>
      </c>
      <c r="H32" s="244">
        <v>195.9</v>
      </c>
      <c r="I32" s="1"/>
      <c r="J32" s="1">
        <v>215.6</v>
      </c>
      <c r="K32" s="1">
        <v>178.1</v>
      </c>
      <c r="L32" s="3">
        <f t="shared" si="4"/>
        <v>786.4833333333333</v>
      </c>
      <c r="M32" s="2">
        <f t="shared" si="2"/>
        <v>10.516666666666652</v>
      </c>
      <c r="N32" s="2">
        <f t="shared" si="3"/>
        <v>1184.7833333333333</v>
      </c>
    </row>
    <row r="33" spans="1:14" ht="11.25">
      <c r="A33" s="191">
        <f t="shared" si="1"/>
        <v>31</v>
      </c>
      <c r="B33" s="184" t="s">
        <v>504</v>
      </c>
      <c r="C33" s="134"/>
      <c r="D33" s="135">
        <v>201.4</v>
      </c>
      <c r="E33" s="135"/>
      <c r="F33" s="135">
        <v>180.3333333333333</v>
      </c>
      <c r="G33" s="2">
        <v>191.75</v>
      </c>
      <c r="H33" s="244"/>
      <c r="I33" s="1"/>
      <c r="J33" s="1"/>
      <c r="K33" s="1">
        <v>210</v>
      </c>
      <c r="L33" s="3">
        <f t="shared" si="4"/>
        <v>783.4833333333333</v>
      </c>
      <c r="M33" s="2">
        <f t="shared" si="2"/>
        <v>3</v>
      </c>
      <c r="N33" s="2">
        <f t="shared" si="3"/>
        <v>1187.7833333333333</v>
      </c>
    </row>
    <row r="34" spans="1:14" ht="11.25">
      <c r="A34" s="191">
        <f t="shared" si="1"/>
        <v>32</v>
      </c>
      <c r="B34" s="2" t="s">
        <v>603</v>
      </c>
      <c r="C34" s="1"/>
      <c r="D34" s="128">
        <v>219.5</v>
      </c>
      <c r="E34" s="1"/>
      <c r="F34" s="1"/>
      <c r="G34" s="2">
        <v>295.15</v>
      </c>
      <c r="H34" s="244"/>
      <c r="I34" s="1"/>
      <c r="J34" s="1">
        <v>267.1</v>
      </c>
      <c r="K34" s="1"/>
      <c r="L34" s="3">
        <f t="shared" si="4"/>
        <v>781.75</v>
      </c>
      <c r="M34" s="2">
        <f t="shared" si="2"/>
        <v>1.7333333333333485</v>
      </c>
      <c r="N34" s="2">
        <f t="shared" si="3"/>
        <v>1189.5166666666667</v>
      </c>
    </row>
    <row r="35" spans="1:14" ht="11.25">
      <c r="A35" s="191">
        <f t="shared" si="1"/>
        <v>33</v>
      </c>
      <c r="B35" s="184" t="s">
        <v>478</v>
      </c>
      <c r="C35" s="106">
        <v>233.55</v>
      </c>
      <c r="D35" s="135"/>
      <c r="E35" s="135">
        <v>260</v>
      </c>
      <c r="F35" s="135">
        <v>253.23333333333332</v>
      </c>
      <c r="G35" s="1"/>
      <c r="H35" s="244"/>
      <c r="I35" s="1"/>
      <c r="J35" s="1"/>
      <c r="K35" s="1"/>
      <c r="L35" s="3">
        <f t="shared" si="4"/>
        <v>746.7833333333333</v>
      </c>
      <c r="M35" s="2">
        <f t="shared" si="2"/>
        <v>34.9666666666667</v>
      </c>
      <c r="N35" s="2">
        <f t="shared" si="3"/>
        <v>1224.4833333333333</v>
      </c>
    </row>
    <row r="36" spans="1:14" ht="11.25">
      <c r="A36" s="191">
        <f t="shared" si="1"/>
        <v>34</v>
      </c>
      <c r="B36" s="105" t="s">
        <v>165</v>
      </c>
      <c r="C36" s="106">
        <v>234.83333333333334</v>
      </c>
      <c r="D36" s="128">
        <v>260</v>
      </c>
      <c r="E36" s="83"/>
      <c r="F36" s="1"/>
      <c r="G36" s="1"/>
      <c r="H36" s="244">
        <v>247.4</v>
      </c>
      <c r="I36" s="1"/>
      <c r="J36" s="1"/>
      <c r="K36" s="1"/>
      <c r="L36" s="3">
        <f t="shared" si="4"/>
        <v>742.2333333333333</v>
      </c>
      <c r="M36" s="2">
        <f aca="true" t="shared" si="5" ref="M36:M67">L35-L36</f>
        <v>4.5499999999999545</v>
      </c>
      <c r="N36" s="2">
        <f aca="true" t="shared" si="6" ref="N36:N67">$L$3-L36</f>
        <v>1229.0333333333333</v>
      </c>
    </row>
    <row r="37" spans="1:14" ht="11.25">
      <c r="A37" s="191">
        <f t="shared" si="1"/>
        <v>35</v>
      </c>
      <c r="B37" s="105" t="s">
        <v>142</v>
      </c>
      <c r="C37" s="106">
        <v>254.31666666666666</v>
      </c>
      <c r="D37" s="80"/>
      <c r="E37" s="135">
        <v>240.73333333333332</v>
      </c>
      <c r="F37" s="80"/>
      <c r="G37" s="1"/>
      <c r="H37" s="244"/>
      <c r="I37" s="1">
        <v>245.6</v>
      </c>
      <c r="J37" s="1"/>
      <c r="K37" s="1"/>
      <c r="L37" s="3">
        <f t="shared" si="4"/>
        <v>740.65</v>
      </c>
      <c r="M37" s="2">
        <f t="shared" si="5"/>
        <v>1.5833333333333712</v>
      </c>
      <c r="N37" s="2">
        <f t="shared" si="6"/>
        <v>1230.6166666666668</v>
      </c>
    </row>
    <row r="38" spans="1:14" ht="11.25">
      <c r="A38" s="191">
        <f t="shared" si="1"/>
        <v>36</v>
      </c>
      <c r="B38" s="184" t="s">
        <v>485</v>
      </c>
      <c r="C38" s="133"/>
      <c r="D38" s="135"/>
      <c r="E38" s="135"/>
      <c r="F38" s="135">
        <v>170.63333333333333</v>
      </c>
      <c r="G38" s="80">
        <v>240</v>
      </c>
      <c r="H38" s="244">
        <v>228.8</v>
      </c>
      <c r="I38" s="1"/>
      <c r="J38" s="1">
        <v>88.6</v>
      </c>
      <c r="K38" s="1"/>
      <c r="L38" s="3">
        <f t="shared" si="4"/>
        <v>728.0333333333334</v>
      </c>
      <c r="M38" s="2">
        <f t="shared" si="5"/>
        <v>12.61666666666656</v>
      </c>
      <c r="N38" s="2">
        <f t="shared" si="6"/>
        <v>1243.2333333333331</v>
      </c>
    </row>
    <row r="39" spans="1:14" ht="11.25">
      <c r="A39" s="191">
        <f t="shared" si="1"/>
        <v>37</v>
      </c>
      <c r="B39" s="184" t="s">
        <v>510</v>
      </c>
      <c r="C39" s="134"/>
      <c r="D39" s="128">
        <v>159.08333333333334</v>
      </c>
      <c r="E39" s="136">
        <v>133.08333333333334</v>
      </c>
      <c r="F39" s="135">
        <v>120.05</v>
      </c>
      <c r="G39" s="1"/>
      <c r="H39" s="244">
        <v>94.6</v>
      </c>
      <c r="I39" s="1"/>
      <c r="J39" s="1">
        <v>130.9</v>
      </c>
      <c r="K39" s="1">
        <v>79.8</v>
      </c>
      <c r="L39" s="3">
        <f t="shared" si="4"/>
        <v>717.5166666666667</v>
      </c>
      <c r="M39" s="2">
        <f t="shared" si="5"/>
        <v>10.516666666666765</v>
      </c>
      <c r="N39" s="2">
        <f t="shared" si="6"/>
        <v>1253.75</v>
      </c>
    </row>
    <row r="40" spans="1:14" ht="11.25">
      <c r="A40" s="191">
        <f t="shared" si="1"/>
        <v>38</v>
      </c>
      <c r="B40" s="184" t="s">
        <v>484</v>
      </c>
      <c r="C40" s="133"/>
      <c r="D40" s="135"/>
      <c r="E40" s="135"/>
      <c r="F40" s="135">
        <v>191.76666666666665</v>
      </c>
      <c r="G40" s="2">
        <v>150.68333333333334</v>
      </c>
      <c r="H40" s="244"/>
      <c r="I40" s="1"/>
      <c r="J40" s="1">
        <v>226.8</v>
      </c>
      <c r="K40" s="1">
        <v>138.5</v>
      </c>
      <c r="L40" s="3">
        <f t="shared" si="4"/>
        <v>707.75</v>
      </c>
      <c r="M40" s="2">
        <f t="shared" si="5"/>
        <v>9.766666666666652</v>
      </c>
      <c r="N40" s="2">
        <f t="shared" si="6"/>
        <v>1263.5166666666667</v>
      </c>
    </row>
    <row r="41" spans="1:14" ht="11.25">
      <c r="A41" s="191">
        <f t="shared" si="1"/>
        <v>39</v>
      </c>
      <c r="B41" s="184" t="s">
        <v>505</v>
      </c>
      <c r="C41" s="106">
        <v>209.51666666666665</v>
      </c>
      <c r="D41" s="80"/>
      <c r="E41" s="135">
        <v>182.88333333333338</v>
      </c>
      <c r="F41" s="135">
        <v>166.3666666666667</v>
      </c>
      <c r="G41" s="2">
        <v>129.93333333333334</v>
      </c>
      <c r="H41" s="244"/>
      <c r="I41" s="1"/>
      <c r="J41" s="1"/>
      <c r="K41" s="1"/>
      <c r="L41" s="3">
        <f t="shared" si="4"/>
        <v>688.7</v>
      </c>
      <c r="M41" s="2">
        <f t="shared" si="5"/>
        <v>19.049999999999955</v>
      </c>
      <c r="N41" s="2">
        <f t="shared" si="6"/>
        <v>1282.5666666666666</v>
      </c>
    </row>
    <row r="42" spans="1:14" ht="11.25">
      <c r="A42" s="191">
        <f t="shared" si="1"/>
        <v>40</v>
      </c>
      <c r="B42" s="105" t="s">
        <v>167</v>
      </c>
      <c r="C42" s="106">
        <v>226</v>
      </c>
      <c r="D42" s="81"/>
      <c r="E42" s="135">
        <v>229.53333333333333</v>
      </c>
      <c r="F42" s="135">
        <v>227.25</v>
      </c>
      <c r="G42" s="1"/>
      <c r="H42" s="244"/>
      <c r="I42" s="1"/>
      <c r="J42" s="1"/>
      <c r="K42" s="1"/>
      <c r="L42" s="3">
        <f t="shared" si="4"/>
        <v>682.7833333333333</v>
      </c>
      <c r="M42" s="2">
        <f t="shared" si="5"/>
        <v>5.9166666666667425</v>
      </c>
      <c r="N42" s="2">
        <f t="shared" si="6"/>
        <v>1288.4833333333333</v>
      </c>
    </row>
    <row r="43" spans="1:14" ht="11.25">
      <c r="A43" s="191">
        <f t="shared" si="1"/>
        <v>41</v>
      </c>
      <c r="B43" s="184" t="s">
        <v>459</v>
      </c>
      <c r="C43" s="106">
        <v>235.66666666666666</v>
      </c>
      <c r="D43" s="135"/>
      <c r="E43" s="135"/>
      <c r="F43" s="135">
        <v>320</v>
      </c>
      <c r="G43" s="2">
        <v>111.9</v>
      </c>
      <c r="H43" s="244"/>
      <c r="I43" s="1"/>
      <c r="J43" s="1"/>
      <c r="K43" s="1"/>
      <c r="L43" s="3">
        <f t="shared" si="4"/>
        <v>667.5666666666666</v>
      </c>
      <c r="M43" s="2">
        <f t="shared" si="5"/>
        <v>15.216666666666697</v>
      </c>
      <c r="N43" s="2">
        <f t="shared" si="6"/>
        <v>1303.7</v>
      </c>
    </row>
    <row r="44" spans="1:14" ht="11.25">
      <c r="A44" s="191">
        <f t="shared" si="1"/>
        <v>42</v>
      </c>
      <c r="B44" s="184" t="s">
        <v>31</v>
      </c>
      <c r="C44" s="184"/>
      <c r="D44" s="128">
        <v>139.48333333333335</v>
      </c>
      <c r="E44" s="83"/>
      <c r="F44" s="135">
        <v>96</v>
      </c>
      <c r="G44" s="2">
        <v>98.23333333333333</v>
      </c>
      <c r="H44" s="244">
        <v>136.9</v>
      </c>
      <c r="I44" s="1"/>
      <c r="J44" s="1">
        <v>180.5</v>
      </c>
      <c r="K44" s="1"/>
      <c r="L44" s="3">
        <f t="shared" si="4"/>
        <v>651.1166666666667</v>
      </c>
      <c r="M44" s="2">
        <f t="shared" si="5"/>
        <v>16.449999999999932</v>
      </c>
      <c r="N44" s="2">
        <f t="shared" si="6"/>
        <v>1320.15</v>
      </c>
    </row>
    <row r="45" spans="1:14" ht="11.25">
      <c r="A45" s="191">
        <f t="shared" si="1"/>
        <v>43</v>
      </c>
      <c r="B45" s="184" t="s">
        <v>476</v>
      </c>
      <c r="C45" s="133"/>
      <c r="D45" s="135"/>
      <c r="E45" s="135">
        <v>60</v>
      </c>
      <c r="F45" s="135">
        <v>80</v>
      </c>
      <c r="G45" s="2">
        <v>94.83333333333334</v>
      </c>
      <c r="H45" s="244">
        <v>122.5</v>
      </c>
      <c r="I45" s="1"/>
      <c r="J45" s="1">
        <v>277.7</v>
      </c>
      <c r="K45" s="1"/>
      <c r="L45" s="3">
        <f t="shared" si="4"/>
        <v>635.0333333333333</v>
      </c>
      <c r="M45" s="2">
        <f t="shared" si="5"/>
        <v>16.08333333333337</v>
      </c>
      <c r="N45" s="2">
        <f t="shared" si="6"/>
        <v>1336.2333333333333</v>
      </c>
    </row>
    <row r="46" spans="1:14" ht="11.25">
      <c r="A46" s="191">
        <f t="shared" si="1"/>
        <v>44</v>
      </c>
      <c r="B46" s="184" t="s">
        <v>508</v>
      </c>
      <c r="C46" s="133"/>
      <c r="D46" s="135"/>
      <c r="E46" s="135"/>
      <c r="F46" s="135">
        <v>133.86666666666667</v>
      </c>
      <c r="G46" s="80"/>
      <c r="H46" s="244"/>
      <c r="I46" s="1"/>
      <c r="J46" s="1">
        <v>280</v>
      </c>
      <c r="K46" s="1">
        <v>218.7</v>
      </c>
      <c r="L46" s="3">
        <f t="shared" si="4"/>
        <v>632.5666666666666</v>
      </c>
      <c r="M46" s="2">
        <f t="shared" si="5"/>
        <v>2.466666666666697</v>
      </c>
      <c r="N46" s="2">
        <f t="shared" si="6"/>
        <v>1338.7</v>
      </c>
    </row>
    <row r="47" spans="1:14" ht="11.25">
      <c r="A47" s="191">
        <f t="shared" si="1"/>
        <v>45</v>
      </c>
      <c r="B47" s="133" t="s">
        <v>347</v>
      </c>
      <c r="C47" s="1"/>
      <c r="D47" s="128">
        <v>171.43333333333334</v>
      </c>
      <c r="E47" s="135">
        <v>175.56666666666666</v>
      </c>
      <c r="F47" s="1"/>
      <c r="G47" s="2">
        <v>189.15</v>
      </c>
      <c r="H47" s="244"/>
      <c r="I47" s="1"/>
      <c r="J47" s="1"/>
      <c r="K47" s="1">
        <v>91.8</v>
      </c>
      <c r="L47" s="3">
        <f t="shared" si="4"/>
        <v>627.9499999999999</v>
      </c>
      <c r="M47" s="2">
        <f t="shared" si="5"/>
        <v>4.616666666666674</v>
      </c>
      <c r="N47" s="2">
        <f t="shared" si="6"/>
        <v>1343.3166666666666</v>
      </c>
    </row>
    <row r="48" spans="1:14" ht="11.25">
      <c r="A48" s="191">
        <f t="shared" si="1"/>
        <v>46</v>
      </c>
      <c r="B48" s="184" t="s">
        <v>490</v>
      </c>
      <c r="C48" s="186"/>
      <c r="D48" s="128">
        <v>220.41666666666669</v>
      </c>
      <c r="E48" s="135"/>
      <c r="F48" s="135">
        <v>131.4</v>
      </c>
      <c r="G48" s="1"/>
      <c r="H48" s="244"/>
      <c r="I48" s="1"/>
      <c r="J48" s="1">
        <v>272.7</v>
      </c>
      <c r="K48" s="1"/>
      <c r="L48" s="3">
        <f t="shared" si="4"/>
        <v>624.5166666666667</v>
      </c>
      <c r="M48" s="2">
        <f t="shared" si="5"/>
        <v>3.4333333333332803</v>
      </c>
      <c r="N48" s="2">
        <f t="shared" si="6"/>
        <v>1346.75</v>
      </c>
    </row>
    <row r="49" spans="1:14" ht="11.25">
      <c r="A49" s="191">
        <f t="shared" si="1"/>
        <v>47</v>
      </c>
      <c r="B49" s="184" t="s">
        <v>491</v>
      </c>
      <c r="C49" s="187"/>
      <c r="D49" s="135"/>
      <c r="E49" s="136">
        <v>43.31666666666668</v>
      </c>
      <c r="F49" s="135">
        <v>110.41666666666667</v>
      </c>
      <c r="G49" s="2">
        <v>104.83333333333337</v>
      </c>
      <c r="H49" s="244"/>
      <c r="I49" s="1"/>
      <c r="J49" s="1">
        <v>100.7</v>
      </c>
      <c r="K49" s="1">
        <v>260</v>
      </c>
      <c r="L49" s="3">
        <f t="shared" si="4"/>
        <v>619.2666666666667</v>
      </c>
      <c r="M49" s="2">
        <f t="shared" si="5"/>
        <v>5.25</v>
      </c>
      <c r="N49" s="2">
        <f t="shared" si="6"/>
        <v>1352</v>
      </c>
    </row>
    <row r="50" spans="1:14" ht="11.25">
      <c r="A50" s="191">
        <f t="shared" si="1"/>
        <v>48</v>
      </c>
      <c r="B50" s="126" t="s">
        <v>221</v>
      </c>
      <c r="C50" s="83"/>
      <c r="D50" s="128">
        <v>182.78333333333333</v>
      </c>
      <c r="E50" s="83"/>
      <c r="F50" s="80"/>
      <c r="G50" s="1"/>
      <c r="H50" s="244">
        <v>223.6</v>
      </c>
      <c r="I50" s="1"/>
      <c r="J50" s="1">
        <v>204.2</v>
      </c>
      <c r="K50" s="1"/>
      <c r="L50" s="3">
        <f t="shared" si="4"/>
        <v>610.5833333333333</v>
      </c>
      <c r="M50" s="2">
        <f t="shared" si="5"/>
        <v>8.683333333333394</v>
      </c>
      <c r="N50" s="2">
        <f t="shared" si="6"/>
        <v>1360.6833333333334</v>
      </c>
    </row>
    <row r="51" spans="1:14" ht="11.25">
      <c r="A51" s="191">
        <f t="shared" si="1"/>
        <v>49</v>
      </c>
      <c r="B51" s="184" t="s">
        <v>486</v>
      </c>
      <c r="C51" s="187"/>
      <c r="D51" s="135"/>
      <c r="E51" s="135"/>
      <c r="F51" s="135">
        <v>159.73333333333338</v>
      </c>
      <c r="G51" s="1"/>
      <c r="H51" s="244">
        <v>234.1</v>
      </c>
      <c r="I51" s="1"/>
      <c r="J51" s="1"/>
      <c r="K51" s="1">
        <v>212</v>
      </c>
      <c r="L51" s="3">
        <f t="shared" si="4"/>
        <v>605.8333333333334</v>
      </c>
      <c r="M51" s="2">
        <f t="shared" si="5"/>
        <v>4.749999999999886</v>
      </c>
      <c r="N51" s="2">
        <f t="shared" si="6"/>
        <v>1365.4333333333334</v>
      </c>
    </row>
    <row r="52" spans="1:14" ht="11.25">
      <c r="A52" s="191">
        <f t="shared" si="1"/>
        <v>50</v>
      </c>
      <c r="B52" s="184" t="s">
        <v>502</v>
      </c>
      <c r="C52" s="134"/>
      <c r="D52" s="128">
        <v>251.43333333333334</v>
      </c>
      <c r="E52" s="135"/>
      <c r="F52" s="135">
        <v>209.95</v>
      </c>
      <c r="G52" s="1"/>
      <c r="H52" s="244"/>
      <c r="I52" s="1"/>
      <c r="J52" s="1">
        <v>134.6</v>
      </c>
      <c r="K52" s="1"/>
      <c r="L52" s="3">
        <f t="shared" si="4"/>
        <v>595.9833333333333</v>
      </c>
      <c r="M52" s="2">
        <f t="shared" si="5"/>
        <v>9.850000000000023</v>
      </c>
      <c r="N52" s="2">
        <f t="shared" si="6"/>
        <v>1375.2833333333333</v>
      </c>
    </row>
    <row r="53" spans="1:14" ht="11.25">
      <c r="A53" s="191">
        <f t="shared" si="1"/>
        <v>51</v>
      </c>
      <c r="B53" s="2" t="s">
        <v>617</v>
      </c>
      <c r="C53" s="106">
        <v>360</v>
      </c>
      <c r="D53" s="1"/>
      <c r="E53" s="1"/>
      <c r="F53" s="1"/>
      <c r="G53" s="2">
        <v>233.33333333333331</v>
      </c>
      <c r="H53" s="244"/>
      <c r="I53" s="1"/>
      <c r="J53" s="1"/>
      <c r="K53" s="1"/>
      <c r="L53" s="3">
        <f t="shared" si="4"/>
        <v>593.3333333333333</v>
      </c>
      <c r="M53" s="2">
        <f t="shared" si="5"/>
        <v>2.650000000000091</v>
      </c>
      <c r="N53" s="2">
        <f t="shared" si="6"/>
        <v>1377.9333333333334</v>
      </c>
    </row>
    <row r="54" spans="1:14" ht="11.25">
      <c r="A54" s="191">
        <f t="shared" si="1"/>
        <v>52</v>
      </c>
      <c r="B54" s="133" t="s">
        <v>242</v>
      </c>
      <c r="C54" s="1"/>
      <c r="D54" s="128">
        <v>179.61666666666667</v>
      </c>
      <c r="E54" s="135">
        <v>195.56666666666666</v>
      </c>
      <c r="F54" s="1"/>
      <c r="G54" s="1"/>
      <c r="H54" s="244"/>
      <c r="I54" s="1"/>
      <c r="J54" s="1">
        <v>215.8</v>
      </c>
      <c r="K54" s="1"/>
      <c r="L54" s="3">
        <f t="shared" si="4"/>
        <v>590.9833333333333</v>
      </c>
      <c r="M54" s="2">
        <f t="shared" si="5"/>
        <v>2.349999999999909</v>
      </c>
      <c r="N54" s="2">
        <f t="shared" si="6"/>
        <v>1380.2833333333333</v>
      </c>
    </row>
    <row r="55" spans="1:14" ht="11.25">
      <c r="A55" s="191">
        <f t="shared" si="1"/>
        <v>53</v>
      </c>
      <c r="B55" s="184" t="s">
        <v>506</v>
      </c>
      <c r="C55" s="133"/>
      <c r="D55" s="135"/>
      <c r="E55" s="136">
        <v>104.83333333333336</v>
      </c>
      <c r="F55" s="135">
        <v>159.3166666666667</v>
      </c>
      <c r="G55" s="2">
        <v>40</v>
      </c>
      <c r="H55" s="244">
        <v>134.2</v>
      </c>
      <c r="I55" s="1"/>
      <c r="J55" s="1"/>
      <c r="K55" s="1">
        <v>130.8</v>
      </c>
      <c r="L55" s="3">
        <f t="shared" si="4"/>
        <v>569.1500000000001</v>
      </c>
      <c r="M55" s="2">
        <f t="shared" si="5"/>
        <v>21.833333333333258</v>
      </c>
      <c r="N55" s="2">
        <f t="shared" si="6"/>
        <v>1402.1166666666666</v>
      </c>
    </row>
    <row r="56" spans="1:14" ht="11.25">
      <c r="A56" s="191">
        <f t="shared" si="1"/>
        <v>54</v>
      </c>
      <c r="B56" s="184" t="s">
        <v>209</v>
      </c>
      <c r="C56" s="106">
        <v>187.45</v>
      </c>
      <c r="D56" s="1"/>
      <c r="E56" s="135">
        <v>206.3</v>
      </c>
      <c r="F56" s="135">
        <v>172.71666666666664</v>
      </c>
      <c r="G56" s="1"/>
      <c r="H56" s="244"/>
      <c r="I56" s="1"/>
      <c r="J56" s="1"/>
      <c r="K56" s="1"/>
      <c r="L56" s="3">
        <f t="shared" si="4"/>
        <v>566.4666666666667</v>
      </c>
      <c r="M56" s="2">
        <f t="shared" si="5"/>
        <v>2.683333333333394</v>
      </c>
      <c r="N56" s="2">
        <f t="shared" si="6"/>
        <v>1404.8</v>
      </c>
    </row>
    <row r="57" spans="1:14" ht="11.25">
      <c r="A57" s="191">
        <f t="shared" si="1"/>
        <v>55</v>
      </c>
      <c r="B57" s="126" t="s">
        <v>222</v>
      </c>
      <c r="C57" s="83"/>
      <c r="D57" s="128">
        <v>296</v>
      </c>
      <c r="E57" s="83"/>
      <c r="F57" s="1"/>
      <c r="G57" s="1"/>
      <c r="H57" s="234"/>
      <c r="I57" s="83"/>
      <c r="J57" s="83">
        <v>258.7</v>
      </c>
      <c r="K57" s="83"/>
      <c r="L57" s="3">
        <f t="shared" si="4"/>
        <v>554.7</v>
      </c>
      <c r="M57" s="2">
        <f t="shared" si="5"/>
        <v>11.766666666666652</v>
      </c>
      <c r="N57" s="2">
        <f t="shared" si="6"/>
        <v>1416.5666666666666</v>
      </c>
    </row>
    <row r="58" spans="1:14" ht="11.25">
      <c r="A58" s="191">
        <f t="shared" si="1"/>
        <v>56</v>
      </c>
      <c r="B58" s="184" t="s">
        <v>507</v>
      </c>
      <c r="C58" s="185"/>
      <c r="D58" s="135"/>
      <c r="E58" s="135"/>
      <c r="F58" s="135">
        <v>139.31666666666666</v>
      </c>
      <c r="G58" s="1"/>
      <c r="H58" s="244"/>
      <c r="I58" s="1"/>
      <c r="J58" s="1">
        <v>193.4</v>
      </c>
      <c r="K58" s="1">
        <v>203.4</v>
      </c>
      <c r="L58" s="3">
        <f t="shared" si="4"/>
        <v>536.1166666666667</v>
      </c>
      <c r="M58" s="2">
        <f t="shared" si="5"/>
        <v>18.58333333333337</v>
      </c>
      <c r="N58" s="2">
        <f t="shared" si="6"/>
        <v>1435.15</v>
      </c>
    </row>
    <row r="59" spans="1:14" ht="11.25">
      <c r="A59" s="191">
        <f t="shared" si="1"/>
        <v>57</v>
      </c>
      <c r="B59" s="184" t="s">
        <v>493</v>
      </c>
      <c r="C59" s="189"/>
      <c r="D59" s="135"/>
      <c r="E59" s="135">
        <v>156.13333333333333</v>
      </c>
      <c r="F59" s="135">
        <v>96.5</v>
      </c>
      <c r="G59" s="2">
        <v>92.41666666666667</v>
      </c>
      <c r="H59" s="244"/>
      <c r="I59" s="1"/>
      <c r="J59" s="1"/>
      <c r="K59" s="1">
        <v>186.4</v>
      </c>
      <c r="L59" s="3">
        <f t="shared" si="4"/>
        <v>531.45</v>
      </c>
      <c r="M59" s="2">
        <f t="shared" si="5"/>
        <v>4.666666666666629</v>
      </c>
      <c r="N59" s="2">
        <f t="shared" si="6"/>
        <v>1439.8166666666666</v>
      </c>
    </row>
    <row r="60" spans="1:14" ht="11.25">
      <c r="A60" s="191">
        <f t="shared" si="1"/>
        <v>58</v>
      </c>
      <c r="B60" s="133" t="s">
        <v>342</v>
      </c>
      <c r="C60" s="1"/>
      <c r="D60" s="128">
        <v>242.91666666666666</v>
      </c>
      <c r="E60" s="135">
        <v>176.54999999999998</v>
      </c>
      <c r="F60" s="135">
        <v>103.53333333333333</v>
      </c>
      <c r="G60" s="1"/>
      <c r="H60" s="244"/>
      <c r="I60" s="1"/>
      <c r="J60" s="1"/>
      <c r="K60" s="1"/>
      <c r="L60" s="3">
        <f t="shared" si="4"/>
        <v>523</v>
      </c>
      <c r="M60" s="2">
        <f t="shared" si="5"/>
        <v>8.450000000000045</v>
      </c>
      <c r="N60" s="2">
        <f t="shared" si="6"/>
        <v>1448.2666666666667</v>
      </c>
    </row>
    <row r="61" spans="1:14" ht="11.25">
      <c r="A61" s="191">
        <f t="shared" si="1"/>
        <v>59</v>
      </c>
      <c r="B61" s="2" t="s">
        <v>680</v>
      </c>
      <c r="C61" s="1"/>
      <c r="D61" s="128">
        <v>164.93333333333334</v>
      </c>
      <c r="E61" s="1"/>
      <c r="F61" s="1"/>
      <c r="G61" s="2">
        <v>91.29999999999998</v>
      </c>
      <c r="H61" s="244">
        <v>259.3</v>
      </c>
      <c r="I61" s="1"/>
      <c r="J61" s="1"/>
      <c r="K61" s="1"/>
      <c r="L61" s="3">
        <f t="shared" si="4"/>
        <v>515.5333333333333</v>
      </c>
      <c r="M61" s="2">
        <f t="shared" si="5"/>
        <v>7.466666666666697</v>
      </c>
      <c r="N61" s="2">
        <f t="shared" si="6"/>
        <v>1455.7333333333333</v>
      </c>
    </row>
    <row r="62" spans="1:14" ht="11.25">
      <c r="A62" s="191">
        <f t="shared" si="1"/>
        <v>60</v>
      </c>
      <c r="B62" s="205" t="s">
        <v>74</v>
      </c>
      <c r="C62" s="69"/>
      <c r="D62" s="69"/>
      <c r="E62" s="69"/>
      <c r="F62" s="69"/>
      <c r="G62" s="69"/>
      <c r="H62" s="69">
        <v>228.7</v>
      </c>
      <c r="I62" s="69"/>
      <c r="J62" s="69">
        <v>260</v>
      </c>
      <c r="K62" s="69"/>
      <c r="L62" s="3">
        <f t="shared" si="4"/>
        <v>488.7</v>
      </c>
      <c r="M62" s="2">
        <f t="shared" si="5"/>
        <v>26.833333333333314</v>
      </c>
      <c r="N62" s="2">
        <f t="shared" si="6"/>
        <v>1482.5666666666666</v>
      </c>
    </row>
    <row r="63" spans="1:14" ht="11.25">
      <c r="A63" s="191">
        <f t="shared" si="1"/>
        <v>61</v>
      </c>
      <c r="B63" s="133" t="s">
        <v>336</v>
      </c>
      <c r="C63" s="1"/>
      <c r="D63" s="1"/>
      <c r="E63" s="135">
        <v>268.8833333333333</v>
      </c>
      <c r="F63" s="1"/>
      <c r="G63" s="1"/>
      <c r="H63" s="244"/>
      <c r="I63" s="1">
        <v>212</v>
      </c>
      <c r="J63" s="1"/>
      <c r="K63" s="1"/>
      <c r="L63" s="3">
        <f t="shared" si="4"/>
        <v>480.8833333333333</v>
      </c>
      <c r="M63" s="2">
        <f t="shared" si="5"/>
        <v>7.816666666666663</v>
      </c>
      <c r="N63" s="2">
        <f t="shared" si="6"/>
        <v>1490.3833333333332</v>
      </c>
    </row>
    <row r="64" spans="1:14" ht="11.25">
      <c r="A64" s="191">
        <f t="shared" si="1"/>
        <v>62</v>
      </c>
      <c r="B64" s="221" t="s">
        <v>658</v>
      </c>
      <c r="C64" s="106">
        <v>260</v>
      </c>
      <c r="D64" s="83"/>
      <c r="E64" s="83"/>
      <c r="F64" s="80"/>
      <c r="G64" s="80">
        <v>219.61666666666665</v>
      </c>
      <c r="H64" s="244"/>
      <c r="I64" s="1"/>
      <c r="J64" s="1"/>
      <c r="K64" s="1"/>
      <c r="L64" s="3">
        <f t="shared" si="4"/>
        <v>479.6166666666667</v>
      </c>
      <c r="M64" s="2">
        <f t="shared" si="5"/>
        <v>1.2666666666666515</v>
      </c>
      <c r="N64" s="2">
        <f t="shared" si="6"/>
        <v>1491.65</v>
      </c>
    </row>
    <row r="65" spans="1:14" ht="11.25">
      <c r="A65" s="191">
        <f t="shared" si="1"/>
        <v>63</v>
      </c>
      <c r="B65" s="1" t="s">
        <v>380</v>
      </c>
      <c r="C65" s="1"/>
      <c r="D65" s="1"/>
      <c r="E65" s="1"/>
      <c r="F65" s="1"/>
      <c r="G65" s="1"/>
      <c r="H65" s="1"/>
      <c r="I65" s="1"/>
      <c r="J65" s="1">
        <v>222.5</v>
      </c>
      <c r="K65" s="1">
        <v>240</v>
      </c>
      <c r="L65" s="3">
        <f t="shared" si="4"/>
        <v>462.5</v>
      </c>
      <c r="M65" s="2">
        <f t="shared" si="5"/>
        <v>17.116666666666674</v>
      </c>
      <c r="N65" s="2">
        <f t="shared" si="6"/>
        <v>1508.7666666666667</v>
      </c>
    </row>
    <row r="66" spans="1:14" ht="11.25">
      <c r="A66" s="191">
        <f t="shared" si="1"/>
        <v>64</v>
      </c>
      <c r="B66" s="2" t="s">
        <v>454</v>
      </c>
      <c r="C66" s="1"/>
      <c r="D66" s="1"/>
      <c r="E66" s="1"/>
      <c r="F66" s="1"/>
      <c r="G66" s="2">
        <v>189.3833333333333</v>
      </c>
      <c r="H66" s="234"/>
      <c r="I66" s="83">
        <v>140</v>
      </c>
      <c r="J66" s="83"/>
      <c r="K66" s="83">
        <v>126.3</v>
      </c>
      <c r="L66" s="3">
        <f t="shared" si="4"/>
        <v>455.68333333333334</v>
      </c>
      <c r="M66" s="2">
        <f t="shared" si="5"/>
        <v>6.816666666666663</v>
      </c>
      <c r="N66" s="2">
        <f t="shared" si="6"/>
        <v>1515.5833333333333</v>
      </c>
    </row>
    <row r="67" spans="1:14" ht="11.25">
      <c r="A67" s="191">
        <f t="shared" si="1"/>
        <v>65</v>
      </c>
      <c r="B67" s="184" t="s">
        <v>512</v>
      </c>
      <c r="C67" s="106">
        <v>140.15</v>
      </c>
      <c r="D67" s="80"/>
      <c r="E67" s="135">
        <v>40</v>
      </c>
      <c r="F67" s="135">
        <v>93.58333333333336</v>
      </c>
      <c r="G67" s="1"/>
      <c r="H67" s="244"/>
      <c r="I67" s="1"/>
      <c r="J67" s="1">
        <v>178.1</v>
      </c>
      <c r="K67" s="1"/>
      <c r="L67" s="3">
        <f aca="true" t="shared" si="7" ref="L67:L130">SUM(C67:K67)</f>
        <v>451.83333333333337</v>
      </c>
      <c r="M67" s="2">
        <f t="shared" si="5"/>
        <v>3.849999999999966</v>
      </c>
      <c r="N67" s="2">
        <f t="shared" si="6"/>
        <v>1519.4333333333334</v>
      </c>
    </row>
    <row r="68" spans="1:14" ht="11.25">
      <c r="A68" s="191">
        <f aca="true" t="shared" si="8" ref="A68:A131">A67+1</f>
        <v>66</v>
      </c>
      <c r="B68" s="2" t="s">
        <v>692</v>
      </c>
      <c r="C68" s="1"/>
      <c r="D68" s="1"/>
      <c r="E68" s="1"/>
      <c r="F68" s="1"/>
      <c r="G68" s="2">
        <v>40</v>
      </c>
      <c r="H68" s="244"/>
      <c r="I68" s="1"/>
      <c r="J68" s="1">
        <v>183.3</v>
      </c>
      <c r="K68" s="1">
        <v>227.5</v>
      </c>
      <c r="L68" s="3">
        <f t="shared" si="7"/>
        <v>450.8</v>
      </c>
      <c r="M68" s="2">
        <f aca="true" t="shared" si="9" ref="M68:M99">L67-L68</f>
        <v>1.0333333333333599</v>
      </c>
      <c r="N68" s="2">
        <f aca="true" t="shared" si="10" ref="N68:N99">$L$3-L68</f>
        <v>1520.4666666666667</v>
      </c>
    </row>
    <row r="69" spans="1:14" ht="11.25">
      <c r="A69" s="191">
        <f t="shared" si="8"/>
        <v>67</v>
      </c>
      <c r="B69" s="105" t="s">
        <v>37</v>
      </c>
      <c r="C69" s="106">
        <v>214.5</v>
      </c>
      <c r="D69" s="80"/>
      <c r="E69" s="83"/>
      <c r="F69" s="1"/>
      <c r="G69" s="1"/>
      <c r="H69" s="244"/>
      <c r="I69" s="1"/>
      <c r="J69" s="1">
        <v>233.1</v>
      </c>
      <c r="K69" s="1"/>
      <c r="L69" s="3">
        <f t="shared" si="7"/>
        <v>447.6</v>
      </c>
      <c r="M69" s="2">
        <f t="shared" si="9"/>
        <v>3.1999999999999886</v>
      </c>
      <c r="N69" s="2">
        <f t="shared" si="10"/>
        <v>1523.6666666666665</v>
      </c>
    </row>
    <row r="70" spans="1:14" ht="11.25">
      <c r="A70" s="191">
        <f t="shared" si="8"/>
        <v>68</v>
      </c>
      <c r="B70" s="222" t="s">
        <v>660</v>
      </c>
      <c r="C70" s="1"/>
      <c r="D70" s="1"/>
      <c r="E70" s="1"/>
      <c r="F70" s="1"/>
      <c r="G70" s="80">
        <v>213.28333333333333</v>
      </c>
      <c r="H70" s="244"/>
      <c r="I70" s="1"/>
      <c r="J70" s="1">
        <v>231.8</v>
      </c>
      <c r="K70" s="1"/>
      <c r="L70" s="3">
        <f t="shared" si="7"/>
        <v>445.08333333333337</v>
      </c>
      <c r="M70" s="2">
        <f t="shared" si="9"/>
        <v>2.5166666666666515</v>
      </c>
      <c r="N70" s="2">
        <f t="shared" si="10"/>
        <v>1526.1833333333334</v>
      </c>
    </row>
    <row r="71" spans="1:14" ht="11.25">
      <c r="A71" s="191">
        <f t="shared" si="8"/>
        <v>69</v>
      </c>
      <c r="B71" s="184" t="s">
        <v>473</v>
      </c>
      <c r="C71" s="133"/>
      <c r="D71" s="135"/>
      <c r="E71" s="135"/>
      <c r="F71" s="135">
        <v>108.90000000000002</v>
      </c>
      <c r="G71" s="2">
        <v>146.73333333333335</v>
      </c>
      <c r="H71" s="244">
        <v>182.1</v>
      </c>
      <c r="I71" s="1"/>
      <c r="J71" s="1"/>
      <c r="K71" s="1"/>
      <c r="L71" s="3">
        <f t="shared" si="7"/>
        <v>437.73333333333335</v>
      </c>
      <c r="M71" s="2">
        <f t="shared" si="9"/>
        <v>7.350000000000023</v>
      </c>
      <c r="N71" s="2">
        <f t="shared" si="10"/>
        <v>1533.5333333333333</v>
      </c>
    </row>
    <row r="72" spans="1:14" ht="11.25">
      <c r="A72" s="191">
        <f t="shared" si="8"/>
        <v>70</v>
      </c>
      <c r="B72" s="126" t="s">
        <v>533</v>
      </c>
      <c r="C72" s="83"/>
      <c r="D72" s="128">
        <v>111.45</v>
      </c>
      <c r="E72" s="80"/>
      <c r="F72" s="80">
        <v>82.4</v>
      </c>
      <c r="G72" s="1"/>
      <c r="H72" s="244">
        <v>167.2</v>
      </c>
      <c r="I72" s="1"/>
      <c r="J72" s="1">
        <v>75.8</v>
      </c>
      <c r="K72" s="1"/>
      <c r="L72" s="3">
        <f t="shared" si="7"/>
        <v>436.85</v>
      </c>
      <c r="M72" s="2">
        <f t="shared" si="9"/>
        <v>0.8833333333333258</v>
      </c>
      <c r="N72" s="2">
        <f t="shared" si="10"/>
        <v>1534.4166666666665</v>
      </c>
    </row>
    <row r="73" spans="1:14" ht="11.25">
      <c r="A73" s="191">
        <f t="shared" si="8"/>
        <v>71</v>
      </c>
      <c r="B73" s="184" t="s">
        <v>481</v>
      </c>
      <c r="C73" s="185"/>
      <c r="D73" s="135"/>
      <c r="E73" s="135">
        <v>220.31666666666666</v>
      </c>
      <c r="F73" s="135">
        <v>214.31666666666666</v>
      </c>
      <c r="G73" s="1"/>
      <c r="H73" s="244"/>
      <c r="I73" s="1"/>
      <c r="J73" s="1"/>
      <c r="K73" s="1"/>
      <c r="L73" s="3">
        <f t="shared" si="7"/>
        <v>434.6333333333333</v>
      </c>
      <c r="M73" s="2">
        <f t="shared" si="9"/>
        <v>2.216666666666697</v>
      </c>
      <c r="N73" s="2">
        <f t="shared" si="10"/>
        <v>1536.6333333333332</v>
      </c>
    </row>
    <row r="74" spans="1:14" ht="11.25">
      <c r="A74" s="191">
        <f t="shared" si="8"/>
        <v>72</v>
      </c>
      <c r="B74" s="184" t="s">
        <v>547</v>
      </c>
      <c r="C74" s="106">
        <v>228.65</v>
      </c>
      <c r="D74" s="135"/>
      <c r="E74" s="135"/>
      <c r="F74" s="135">
        <v>204.55</v>
      </c>
      <c r="G74" s="1"/>
      <c r="H74" s="244"/>
      <c r="I74" s="1"/>
      <c r="J74" s="1"/>
      <c r="K74" s="1"/>
      <c r="L74" s="3">
        <f t="shared" si="7"/>
        <v>433.20000000000005</v>
      </c>
      <c r="M74" s="2">
        <f t="shared" si="9"/>
        <v>1.4333333333332803</v>
      </c>
      <c r="N74" s="2">
        <f t="shared" si="10"/>
        <v>1538.0666666666666</v>
      </c>
    </row>
    <row r="75" spans="1:14" ht="11.25">
      <c r="A75" s="191">
        <f t="shared" si="8"/>
        <v>73</v>
      </c>
      <c r="B75" s="184" t="s">
        <v>518</v>
      </c>
      <c r="C75" s="133"/>
      <c r="D75" s="135"/>
      <c r="E75" s="135"/>
      <c r="F75" s="135">
        <v>41.533333333333346</v>
      </c>
      <c r="G75" s="2">
        <v>70</v>
      </c>
      <c r="H75" s="244">
        <v>145.3</v>
      </c>
      <c r="I75" s="1"/>
      <c r="J75" s="1"/>
      <c r="K75" s="1">
        <v>155.3</v>
      </c>
      <c r="L75" s="3">
        <f t="shared" si="7"/>
        <v>412.1333333333334</v>
      </c>
      <c r="M75" s="2">
        <f t="shared" si="9"/>
        <v>21.066666666666663</v>
      </c>
      <c r="N75" s="2">
        <f t="shared" si="10"/>
        <v>1559.1333333333332</v>
      </c>
    </row>
    <row r="76" spans="1:14" ht="11.25">
      <c r="A76" s="191">
        <f t="shared" si="8"/>
        <v>74</v>
      </c>
      <c r="B76" s="105" t="s">
        <v>8</v>
      </c>
      <c r="C76" s="106">
        <v>249.26666666666665</v>
      </c>
      <c r="D76" s="80"/>
      <c r="E76" s="83"/>
      <c r="F76" s="1"/>
      <c r="G76" s="1"/>
      <c r="H76" s="244"/>
      <c r="I76" s="1"/>
      <c r="J76" s="1"/>
      <c r="K76" s="1">
        <v>160</v>
      </c>
      <c r="L76" s="3">
        <f t="shared" si="7"/>
        <v>409.26666666666665</v>
      </c>
      <c r="M76" s="2">
        <f t="shared" si="9"/>
        <v>2.866666666666731</v>
      </c>
      <c r="N76" s="2">
        <f t="shared" si="10"/>
        <v>1562</v>
      </c>
    </row>
    <row r="77" spans="1:14" ht="11.25">
      <c r="A77" s="191">
        <f t="shared" si="8"/>
        <v>75</v>
      </c>
      <c r="B77" s="105" t="s">
        <v>180</v>
      </c>
      <c r="C77" s="106">
        <v>207.85</v>
      </c>
      <c r="D77" s="80"/>
      <c r="E77" s="83"/>
      <c r="F77" s="1"/>
      <c r="G77" s="1"/>
      <c r="H77" s="244">
        <v>192.2</v>
      </c>
      <c r="I77" s="1"/>
      <c r="J77" s="1"/>
      <c r="K77" s="1"/>
      <c r="L77" s="3">
        <f t="shared" si="7"/>
        <v>400.04999999999995</v>
      </c>
      <c r="M77" s="2">
        <f t="shared" si="9"/>
        <v>9.216666666666697</v>
      </c>
      <c r="N77" s="2">
        <f t="shared" si="10"/>
        <v>1571.2166666666667</v>
      </c>
    </row>
    <row r="78" spans="1:14" ht="11.25">
      <c r="A78" s="191">
        <f t="shared" si="8"/>
        <v>76</v>
      </c>
      <c r="B78" s="126" t="s">
        <v>246</v>
      </c>
      <c r="C78" s="83"/>
      <c r="D78" s="128">
        <v>122.45</v>
      </c>
      <c r="E78" s="83"/>
      <c r="F78" s="1"/>
      <c r="G78" s="2">
        <v>258.3666666666667</v>
      </c>
      <c r="H78" s="244"/>
      <c r="I78" s="1"/>
      <c r="J78" s="1"/>
      <c r="K78" s="1"/>
      <c r="L78" s="3">
        <f t="shared" si="7"/>
        <v>380.81666666666666</v>
      </c>
      <c r="M78" s="2">
        <f t="shared" si="9"/>
        <v>19.23333333333329</v>
      </c>
      <c r="N78" s="2">
        <f t="shared" si="10"/>
        <v>1590.45</v>
      </c>
    </row>
    <row r="79" spans="1:14" ht="11.25">
      <c r="A79" s="191">
        <f t="shared" si="8"/>
        <v>77</v>
      </c>
      <c r="B79" s="133" t="s">
        <v>361</v>
      </c>
      <c r="C79" s="1"/>
      <c r="D79" s="128">
        <v>91.13333333333333</v>
      </c>
      <c r="E79" s="136">
        <v>90.5</v>
      </c>
      <c r="F79" s="1"/>
      <c r="G79" s="1"/>
      <c r="H79" s="244">
        <v>185.6</v>
      </c>
      <c r="I79" s="1"/>
      <c r="J79" s="1"/>
      <c r="K79" s="1"/>
      <c r="L79" s="3">
        <f t="shared" si="7"/>
        <v>367.23333333333335</v>
      </c>
      <c r="M79" s="2">
        <f t="shared" si="9"/>
        <v>13.583333333333314</v>
      </c>
      <c r="N79" s="2">
        <f t="shared" si="10"/>
        <v>1604.0333333333333</v>
      </c>
    </row>
    <row r="80" spans="1:14" ht="11.25">
      <c r="A80" s="191">
        <f t="shared" si="8"/>
        <v>78</v>
      </c>
      <c r="B80" s="184" t="s">
        <v>488</v>
      </c>
      <c r="C80" s="188"/>
      <c r="D80" s="135"/>
      <c r="E80" s="135"/>
      <c r="F80" s="135">
        <v>144.15</v>
      </c>
      <c r="G80" s="80"/>
      <c r="H80" s="244"/>
      <c r="I80" s="1"/>
      <c r="J80" s="1">
        <v>221.6</v>
      </c>
      <c r="K80" s="1"/>
      <c r="L80" s="3">
        <f t="shared" si="7"/>
        <v>365.75</v>
      </c>
      <c r="M80" s="2">
        <f t="shared" si="9"/>
        <v>1.4833333333333485</v>
      </c>
      <c r="N80" s="2">
        <f t="shared" si="10"/>
        <v>1605.5166666666667</v>
      </c>
    </row>
    <row r="81" spans="1:14" ht="11.25">
      <c r="A81" s="191">
        <f t="shared" si="8"/>
        <v>79</v>
      </c>
      <c r="B81" s="1" t="s">
        <v>854</v>
      </c>
      <c r="C81" s="1"/>
      <c r="D81" s="1"/>
      <c r="E81" s="1"/>
      <c r="F81" s="1"/>
      <c r="G81" s="1"/>
      <c r="H81" s="1"/>
      <c r="I81" s="1"/>
      <c r="J81" s="1">
        <v>160.7</v>
      </c>
      <c r="K81" s="1">
        <v>204.9</v>
      </c>
      <c r="L81" s="3">
        <f t="shared" si="7"/>
        <v>365.6</v>
      </c>
      <c r="M81" s="2">
        <f t="shared" si="9"/>
        <v>0.14999999999997726</v>
      </c>
      <c r="N81" s="2">
        <f t="shared" si="10"/>
        <v>1605.6666666666665</v>
      </c>
    </row>
    <row r="82" spans="1:14" ht="11.25">
      <c r="A82" s="191">
        <f t="shared" si="8"/>
        <v>80</v>
      </c>
      <c r="B82" s="126" t="s">
        <v>216</v>
      </c>
      <c r="C82" s="83"/>
      <c r="D82" s="128">
        <v>360</v>
      </c>
      <c r="E82" s="83"/>
      <c r="F82" s="1"/>
      <c r="G82" s="1"/>
      <c r="H82" s="244"/>
      <c r="I82" s="1"/>
      <c r="J82" s="1"/>
      <c r="K82" s="1"/>
      <c r="L82" s="3">
        <f t="shared" si="7"/>
        <v>360</v>
      </c>
      <c r="M82" s="2">
        <f t="shared" si="9"/>
        <v>5.600000000000023</v>
      </c>
      <c r="N82" s="2">
        <f t="shared" si="10"/>
        <v>1611.2666666666667</v>
      </c>
    </row>
    <row r="83" spans="1:14" ht="11.25">
      <c r="A83" s="191">
        <f t="shared" si="8"/>
        <v>81</v>
      </c>
      <c r="B83" s="126" t="s">
        <v>241</v>
      </c>
      <c r="C83" s="83"/>
      <c r="D83" s="128">
        <v>208.41666666666666</v>
      </c>
      <c r="E83" s="83"/>
      <c r="F83" s="80"/>
      <c r="G83" s="80"/>
      <c r="H83" s="244"/>
      <c r="I83" s="1"/>
      <c r="J83" s="1"/>
      <c r="K83" s="1">
        <v>149.4</v>
      </c>
      <c r="L83" s="3">
        <f t="shared" si="7"/>
        <v>357.81666666666666</v>
      </c>
      <c r="M83" s="2">
        <f t="shared" si="9"/>
        <v>2.183333333333337</v>
      </c>
      <c r="N83" s="2">
        <f t="shared" si="10"/>
        <v>1613.45</v>
      </c>
    </row>
    <row r="84" spans="1:14" ht="11.25">
      <c r="A84" s="191">
        <f t="shared" si="8"/>
        <v>82</v>
      </c>
      <c r="B84" s="105" t="s">
        <v>185</v>
      </c>
      <c r="C84" s="106">
        <v>167.4</v>
      </c>
      <c r="D84" s="80"/>
      <c r="E84" s="83"/>
      <c r="F84" s="1"/>
      <c r="G84" s="1"/>
      <c r="H84" s="244"/>
      <c r="I84" s="1"/>
      <c r="J84" s="1">
        <v>189.7</v>
      </c>
      <c r="K84" s="1"/>
      <c r="L84" s="3">
        <f t="shared" si="7"/>
        <v>357.1</v>
      </c>
      <c r="M84" s="2">
        <f t="shared" si="9"/>
        <v>0.7166666666666401</v>
      </c>
      <c r="N84" s="2">
        <f t="shared" si="10"/>
        <v>1614.1666666666665</v>
      </c>
    </row>
    <row r="85" spans="1:14" ht="11.25">
      <c r="A85" s="191">
        <f t="shared" si="8"/>
        <v>83</v>
      </c>
      <c r="B85" s="126" t="s">
        <v>250</v>
      </c>
      <c r="C85" s="83"/>
      <c r="D85" s="128">
        <v>55.13333333333334</v>
      </c>
      <c r="E85" s="83"/>
      <c r="F85" s="80"/>
      <c r="G85" s="80"/>
      <c r="H85" s="244"/>
      <c r="I85" s="1">
        <v>151.1</v>
      </c>
      <c r="J85" s="1"/>
      <c r="K85" s="1">
        <v>138.3</v>
      </c>
      <c r="L85" s="3">
        <f t="shared" si="7"/>
        <v>344.53333333333336</v>
      </c>
      <c r="M85" s="2">
        <f t="shared" si="9"/>
        <v>12.566666666666663</v>
      </c>
      <c r="N85" s="2">
        <f t="shared" si="10"/>
        <v>1626.7333333333333</v>
      </c>
    </row>
    <row r="86" spans="1:14" ht="11.25">
      <c r="A86" s="191">
        <f t="shared" si="8"/>
        <v>84</v>
      </c>
      <c r="B86" s="184" t="s">
        <v>494</v>
      </c>
      <c r="C86" s="186"/>
      <c r="D86" s="135"/>
      <c r="E86" s="135">
        <v>147.84999999999997</v>
      </c>
      <c r="F86" s="135">
        <v>87.01666666666665</v>
      </c>
      <c r="G86" s="1"/>
      <c r="H86" s="244">
        <v>102.5</v>
      </c>
      <c r="I86" s="1"/>
      <c r="J86" s="1"/>
      <c r="K86" s="1"/>
      <c r="L86" s="3">
        <f t="shared" si="7"/>
        <v>337.3666666666666</v>
      </c>
      <c r="M86" s="2">
        <f t="shared" si="9"/>
        <v>7.1666666666667425</v>
      </c>
      <c r="N86" s="2">
        <f t="shared" si="10"/>
        <v>1633.9</v>
      </c>
    </row>
    <row r="87" spans="1:14" ht="11.25">
      <c r="A87" s="191">
        <f t="shared" si="8"/>
        <v>85</v>
      </c>
      <c r="B87" s="126" t="s">
        <v>217</v>
      </c>
      <c r="C87" s="83"/>
      <c r="D87" s="128">
        <v>336.31666666666666</v>
      </c>
      <c r="E87" s="83"/>
      <c r="F87" s="80"/>
      <c r="G87" s="1"/>
      <c r="H87" s="244"/>
      <c r="I87" s="1"/>
      <c r="J87" s="1"/>
      <c r="K87" s="1"/>
      <c r="L87" s="3">
        <f t="shared" si="7"/>
        <v>336.31666666666666</v>
      </c>
      <c r="M87" s="2">
        <f t="shared" si="9"/>
        <v>1.0499999999999545</v>
      </c>
      <c r="N87" s="2">
        <f t="shared" si="10"/>
        <v>1634.95</v>
      </c>
    </row>
    <row r="88" spans="1:14" ht="11.25">
      <c r="A88" s="191">
        <f t="shared" si="8"/>
        <v>86</v>
      </c>
      <c r="B88" s="133" t="s">
        <v>353</v>
      </c>
      <c r="C88" s="1"/>
      <c r="D88" s="1"/>
      <c r="E88" s="135">
        <v>174.16666666666666</v>
      </c>
      <c r="F88" s="1"/>
      <c r="G88" s="1"/>
      <c r="H88" s="234">
        <v>158.3</v>
      </c>
      <c r="I88" s="80"/>
      <c r="J88" s="80"/>
      <c r="K88" s="80"/>
      <c r="L88" s="3">
        <f t="shared" si="7"/>
        <v>332.4666666666667</v>
      </c>
      <c r="M88" s="2">
        <f t="shared" si="9"/>
        <v>3.849999999999966</v>
      </c>
      <c r="N88" s="2">
        <f t="shared" si="10"/>
        <v>1638.8</v>
      </c>
    </row>
    <row r="89" spans="1:14" ht="11.25">
      <c r="A89" s="191">
        <f t="shared" si="8"/>
        <v>87</v>
      </c>
      <c r="B89" s="2" t="s">
        <v>670</v>
      </c>
      <c r="C89" s="1"/>
      <c r="D89" s="1"/>
      <c r="E89" s="135">
        <v>169.08333333333331</v>
      </c>
      <c r="F89" s="1"/>
      <c r="G89" s="2">
        <v>162.83333333333334</v>
      </c>
      <c r="H89" s="244"/>
      <c r="I89" s="1"/>
      <c r="J89" s="1"/>
      <c r="K89" s="1"/>
      <c r="L89" s="3">
        <f t="shared" si="7"/>
        <v>331.91666666666663</v>
      </c>
      <c r="M89" s="2">
        <f t="shared" si="9"/>
        <v>0.5500000000000682</v>
      </c>
      <c r="N89" s="2">
        <f t="shared" si="10"/>
        <v>1639.35</v>
      </c>
    </row>
    <row r="90" spans="1:14" ht="11.25">
      <c r="A90" s="191">
        <f t="shared" si="8"/>
        <v>88</v>
      </c>
      <c r="B90" s="184" t="s">
        <v>513</v>
      </c>
      <c r="C90" s="134"/>
      <c r="D90" s="128">
        <v>40</v>
      </c>
      <c r="E90" s="135"/>
      <c r="F90" s="135">
        <v>83.28333333333336</v>
      </c>
      <c r="G90" s="80">
        <v>207.18333333333334</v>
      </c>
      <c r="H90" s="244"/>
      <c r="I90" s="1"/>
      <c r="J90" s="1"/>
      <c r="K90" s="1"/>
      <c r="L90" s="3">
        <f t="shared" si="7"/>
        <v>330.4666666666667</v>
      </c>
      <c r="M90" s="2">
        <f t="shared" si="9"/>
        <v>1.4499999999999318</v>
      </c>
      <c r="N90" s="2">
        <f t="shared" si="10"/>
        <v>1640.8</v>
      </c>
    </row>
    <row r="91" spans="1:14" ht="11.25">
      <c r="A91" s="191">
        <f t="shared" si="8"/>
        <v>89</v>
      </c>
      <c r="B91" s="184" t="s">
        <v>471</v>
      </c>
      <c r="C91" s="133"/>
      <c r="D91" s="128">
        <v>185.76666666666665</v>
      </c>
      <c r="E91" s="135"/>
      <c r="F91" s="135">
        <v>144.38333333333333</v>
      </c>
      <c r="G91" s="1"/>
      <c r="H91" s="244"/>
      <c r="I91" s="1"/>
      <c r="J91" s="1"/>
      <c r="K91" s="1"/>
      <c r="L91" s="3">
        <f t="shared" si="7"/>
        <v>330.15</v>
      </c>
      <c r="M91" s="2">
        <f t="shared" si="9"/>
        <v>0.3166666666667197</v>
      </c>
      <c r="N91" s="2">
        <f t="shared" si="10"/>
        <v>1641.1166666666668</v>
      </c>
    </row>
    <row r="92" spans="1:14" ht="11.25">
      <c r="A92" s="191">
        <f t="shared" si="8"/>
        <v>90</v>
      </c>
      <c r="B92" s="2" t="s">
        <v>105</v>
      </c>
      <c r="C92" s="1"/>
      <c r="D92" s="1"/>
      <c r="E92" s="1"/>
      <c r="F92" s="1"/>
      <c r="G92" s="2">
        <v>143.7</v>
      </c>
      <c r="H92" s="244"/>
      <c r="I92" s="1"/>
      <c r="J92" s="1">
        <v>181.9</v>
      </c>
      <c r="K92" s="1"/>
      <c r="L92" s="3">
        <f t="shared" si="7"/>
        <v>325.6</v>
      </c>
      <c r="M92" s="2">
        <f t="shared" si="9"/>
        <v>4.5499999999999545</v>
      </c>
      <c r="N92" s="2">
        <f t="shared" si="10"/>
        <v>1645.6666666666665</v>
      </c>
    </row>
    <row r="93" spans="1:14" ht="11.25">
      <c r="A93" s="191">
        <f t="shared" si="8"/>
        <v>91</v>
      </c>
      <c r="B93" s="133" t="s">
        <v>358</v>
      </c>
      <c r="C93" s="106">
        <v>125</v>
      </c>
      <c r="D93" s="128">
        <v>70.26666666666667</v>
      </c>
      <c r="E93" s="136">
        <v>125.21666666666667</v>
      </c>
      <c r="F93" s="1"/>
      <c r="G93" s="80"/>
      <c r="H93" s="244"/>
      <c r="I93" s="1"/>
      <c r="J93" s="1"/>
      <c r="K93" s="1"/>
      <c r="L93" s="3">
        <f t="shared" si="7"/>
        <v>320.48333333333335</v>
      </c>
      <c r="M93" s="2">
        <f t="shared" si="9"/>
        <v>5.116666666666674</v>
      </c>
      <c r="N93" s="2">
        <f t="shared" si="10"/>
        <v>1650.7833333333333</v>
      </c>
    </row>
    <row r="94" spans="1:14" ht="11.25">
      <c r="A94" s="191">
        <f t="shared" si="8"/>
        <v>92</v>
      </c>
      <c r="B94" s="2" t="s">
        <v>675</v>
      </c>
      <c r="C94" s="1"/>
      <c r="D94" s="128">
        <v>75.38333333333334</v>
      </c>
      <c r="E94" s="1"/>
      <c r="F94" s="1"/>
      <c r="G94" s="2">
        <v>124.74999999999999</v>
      </c>
      <c r="H94" s="244">
        <v>115.2</v>
      </c>
      <c r="I94" s="1"/>
      <c r="J94" s="1"/>
      <c r="K94" s="1"/>
      <c r="L94" s="3">
        <f t="shared" si="7"/>
        <v>315.3333333333333</v>
      </c>
      <c r="M94" s="2">
        <f t="shared" si="9"/>
        <v>5.150000000000034</v>
      </c>
      <c r="N94" s="2">
        <f t="shared" si="10"/>
        <v>1655.9333333333334</v>
      </c>
    </row>
    <row r="95" spans="1:14" ht="11.25">
      <c r="A95" s="191">
        <f t="shared" si="8"/>
        <v>93</v>
      </c>
      <c r="B95" s="133" t="s">
        <v>350</v>
      </c>
      <c r="C95" s="1"/>
      <c r="D95" s="1"/>
      <c r="E95" s="135">
        <v>78.81666666666666</v>
      </c>
      <c r="F95" s="1"/>
      <c r="G95" s="2">
        <v>235.2833333333334</v>
      </c>
      <c r="H95" s="244"/>
      <c r="I95" s="1"/>
      <c r="J95" s="1"/>
      <c r="K95" s="1"/>
      <c r="L95" s="3">
        <f t="shared" si="7"/>
        <v>314.1</v>
      </c>
      <c r="M95" s="2">
        <f t="shared" si="9"/>
        <v>1.2333333333332916</v>
      </c>
      <c r="N95" s="2">
        <f t="shared" si="10"/>
        <v>1657.1666666666665</v>
      </c>
    </row>
    <row r="96" spans="1:14" ht="11.25">
      <c r="A96" s="191">
        <f t="shared" si="8"/>
        <v>94</v>
      </c>
      <c r="B96" s="126" t="s">
        <v>218</v>
      </c>
      <c r="C96" s="83"/>
      <c r="D96" s="128">
        <v>313.18333333333334</v>
      </c>
      <c r="E96" s="83"/>
      <c r="F96" s="1"/>
      <c r="G96" s="1"/>
      <c r="H96" s="244"/>
      <c r="I96" s="1"/>
      <c r="J96" s="1"/>
      <c r="K96" s="1"/>
      <c r="L96" s="3">
        <f t="shared" si="7"/>
        <v>313.18333333333334</v>
      </c>
      <c r="M96" s="2">
        <f t="shared" si="9"/>
        <v>0.9166666666666856</v>
      </c>
      <c r="N96" s="2">
        <f t="shared" si="10"/>
        <v>1658.0833333333333</v>
      </c>
    </row>
    <row r="97" spans="1:14" ht="11.25">
      <c r="A97" s="191">
        <f t="shared" si="8"/>
        <v>95</v>
      </c>
      <c r="B97" s="126" t="s">
        <v>225</v>
      </c>
      <c r="C97" s="83"/>
      <c r="D97" s="128">
        <v>263.5833333333333</v>
      </c>
      <c r="E97" s="83"/>
      <c r="F97" s="80"/>
      <c r="G97" s="2">
        <v>49.016666666666666</v>
      </c>
      <c r="H97" s="244"/>
      <c r="I97" s="1"/>
      <c r="J97" s="1"/>
      <c r="K97" s="1"/>
      <c r="L97" s="3">
        <f t="shared" si="7"/>
        <v>312.59999999999997</v>
      </c>
      <c r="M97" s="2">
        <f t="shared" si="9"/>
        <v>0.5833333333333712</v>
      </c>
      <c r="N97" s="2">
        <f t="shared" si="10"/>
        <v>1658.6666666666667</v>
      </c>
    </row>
    <row r="98" spans="1:14" ht="11.25">
      <c r="A98" s="191">
        <f t="shared" si="8"/>
        <v>96</v>
      </c>
      <c r="B98" s="184" t="s">
        <v>516</v>
      </c>
      <c r="C98" s="133"/>
      <c r="D98" s="135"/>
      <c r="E98" s="135"/>
      <c r="F98" s="135">
        <v>56.48333333333332</v>
      </c>
      <c r="G98" s="2">
        <v>82.41666666666666</v>
      </c>
      <c r="H98" s="244"/>
      <c r="I98" s="1"/>
      <c r="J98" s="1">
        <v>166.5</v>
      </c>
      <c r="K98" s="1"/>
      <c r="L98" s="3">
        <f t="shared" si="7"/>
        <v>305.4</v>
      </c>
      <c r="M98" s="2">
        <f t="shared" si="9"/>
        <v>7.199999999999989</v>
      </c>
      <c r="N98" s="2">
        <f t="shared" si="10"/>
        <v>1665.8666666666668</v>
      </c>
    </row>
    <row r="99" spans="1:14" ht="11.25">
      <c r="A99" s="191">
        <f t="shared" si="8"/>
        <v>97</v>
      </c>
      <c r="B99" s="1" t="s">
        <v>864</v>
      </c>
      <c r="C99" s="1"/>
      <c r="D99" s="1"/>
      <c r="E99" s="1"/>
      <c r="F99" s="1"/>
      <c r="G99" s="1"/>
      <c r="H99" s="1"/>
      <c r="I99" s="1"/>
      <c r="J99" s="1">
        <v>124.8</v>
      </c>
      <c r="K99" s="1">
        <v>180.3</v>
      </c>
      <c r="L99" s="3">
        <f t="shared" si="7"/>
        <v>305.1</v>
      </c>
      <c r="M99" s="2">
        <f t="shared" si="9"/>
        <v>0.2999999999999545</v>
      </c>
      <c r="N99" s="2">
        <f t="shared" si="10"/>
        <v>1666.1666666666665</v>
      </c>
    </row>
    <row r="100" spans="1:14" ht="11.25">
      <c r="A100" s="191">
        <f t="shared" si="8"/>
        <v>98</v>
      </c>
      <c r="B100" s="205" t="s">
        <v>743</v>
      </c>
      <c r="C100" s="69"/>
      <c r="D100" s="69"/>
      <c r="E100" s="69"/>
      <c r="F100" s="69"/>
      <c r="G100" s="69"/>
      <c r="H100" s="245">
        <v>79.1</v>
      </c>
      <c r="I100" s="69"/>
      <c r="J100" s="69">
        <v>224.5</v>
      </c>
      <c r="K100" s="69"/>
      <c r="L100" s="3">
        <f t="shared" si="7"/>
        <v>303.6</v>
      </c>
      <c r="M100" s="2">
        <f aca="true" t="shared" si="11" ref="M100:M131">L99-L100</f>
        <v>1.5</v>
      </c>
      <c r="N100" s="2">
        <f aca="true" t="shared" si="12" ref="N100:N131">$L$3-L100</f>
        <v>1667.6666666666665</v>
      </c>
    </row>
    <row r="101" spans="1:14" ht="11.25">
      <c r="A101" s="191">
        <f t="shared" si="8"/>
        <v>99</v>
      </c>
      <c r="B101" s="184" t="s">
        <v>487</v>
      </c>
      <c r="C101" s="187"/>
      <c r="D101" s="135"/>
      <c r="E101" s="135"/>
      <c r="F101" s="135">
        <v>150.66666666666669</v>
      </c>
      <c r="G101" s="2">
        <v>150.38333333333335</v>
      </c>
      <c r="H101" s="244"/>
      <c r="I101" s="1"/>
      <c r="J101" s="1"/>
      <c r="K101" s="1"/>
      <c r="L101" s="3">
        <f t="shared" si="7"/>
        <v>301.05000000000007</v>
      </c>
      <c r="M101" s="2">
        <f t="shared" si="11"/>
        <v>2.5499999999999545</v>
      </c>
      <c r="N101" s="2">
        <f t="shared" si="12"/>
        <v>1670.2166666666667</v>
      </c>
    </row>
    <row r="102" spans="1:14" ht="11.25">
      <c r="A102" s="191">
        <f t="shared" si="8"/>
        <v>100</v>
      </c>
      <c r="B102" s="184" t="s">
        <v>509</v>
      </c>
      <c r="C102" s="134"/>
      <c r="D102" s="135"/>
      <c r="E102" s="135"/>
      <c r="F102" s="135">
        <v>128.66666666666666</v>
      </c>
      <c r="G102" s="2">
        <v>99.68333333333335</v>
      </c>
      <c r="H102" s="244"/>
      <c r="I102" s="1"/>
      <c r="J102" s="1"/>
      <c r="K102" s="1">
        <v>71.1</v>
      </c>
      <c r="L102" s="3">
        <f t="shared" si="7"/>
        <v>299.45000000000005</v>
      </c>
      <c r="M102" s="2">
        <f t="shared" si="11"/>
        <v>1.6000000000000227</v>
      </c>
      <c r="N102" s="2">
        <f t="shared" si="12"/>
        <v>1671.8166666666666</v>
      </c>
    </row>
    <row r="103" spans="1:14" ht="11.25">
      <c r="A103" s="191">
        <f t="shared" si="8"/>
        <v>101</v>
      </c>
      <c r="B103" s="132" t="s">
        <v>335</v>
      </c>
      <c r="C103" s="1"/>
      <c r="D103" s="1"/>
      <c r="E103" s="135">
        <v>299.18333333333334</v>
      </c>
      <c r="F103" s="1"/>
      <c r="G103" s="80"/>
      <c r="H103" s="244"/>
      <c r="I103" s="1"/>
      <c r="J103" s="1"/>
      <c r="K103" s="1"/>
      <c r="L103" s="3">
        <f t="shared" si="7"/>
        <v>299.18333333333334</v>
      </c>
      <c r="M103" s="2">
        <f t="shared" si="11"/>
        <v>0.26666666666670835</v>
      </c>
      <c r="N103" s="2">
        <f t="shared" si="12"/>
        <v>1672.0833333333333</v>
      </c>
    </row>
    <row r="104" spans="1:14" ht="11.25">
      <c r="A104" s="191">
        <f t="shared" si="8"/>
        <v>102</v>
      </c>
      <c r="B104" s="2" t="s">
        <v>625</v>
      </c>
      <c r="C104" s="1"/>
      <c r="D104" s="1"/>
      <c r="E104" s="1"/>
      <c r="F104" s="1"/>
      <c r="G104" s="2">
        <v>116.9</v>
      </c>
      <c r="H104" s="244"/>
      <c r="I104" s="1"/>
      <c r="J104" s="1"/>
      <c r="K104" s="1">
        <v>180.5</v>
      </c>
      <c r="L104" s="3">
        <f t="shared" si="7"/>
        <v>297.4</v>
      </c>
      <c r="M104" s="2">
        <f t="shared" si="11"/>
        <v>1.7833333333333599</v>
      </c>
      <c r="N104" s="2">
        <f t="shared" si="12"/>
        <v>1673.8666666666668</v>
      </c>
    </row>
    <row r="105" spans="1:14" ht="11.25">
      <c r="A105" s="191">
        <f t="shared" si="8"/>
        <v>103</v>
      </c>
      <c r="B105" s="184" t="s">
        <v>469</v>
      </c>
      <c r="C105" s="106">
        <v>95.11666666666667</v>
      </c>
      <c r="D105" s="135"/>
      <c r="E105" s="135"/>
      <c r="F105" s="135">
        <v>202.08333333333331</v>
      </c>
      <c r="G105" s="1"/>
      <c r="H105" s="244"/>
      <c r="I105" s="1"/>
      <c r="J105" s="1"/>
      <c r="K105" s="1"/>
      <c r="L105" s="3">
        <f t="shared" si="7"/>
        <v>297.2</v>
      </c>
      <c r="M105" s="2">
        <f t="shared" si="11"/>
        <v>0.19999999999998863</v>
      </c>
      <c r="N105" s="2">
        <f t="shared" si="12"/>
        <v>1674.0666666666666</v>
      </c>
    </row>
    <row r="106" spans="1:14" ht="11.25">
      <c r="A106" s="191">
        <f t="shared" si="8"/>
        <v>104</v>
      </c>
      <c r="B106" s="184" t="s">
        <v>470</v>
      </c>
      <c r="C106" s="106">
        <v>113.93333333333334</v>
      </c>
      <c r="D106" s="135"/>
      <c r="E106" s="135"/>
      <c r="F106" s="135">
        <v>182.78333333333327</v>
      </c>
      <c r="G106" s="1"/>
      <c r="H106" s="244"/>
      <c r="I106" s="1"/>
      <c r="J106" s="1"/>
      <c r="K106" s="1"/>
      <c r="L106" s="3">
        <f t="shared" si="7"/>
        <v>296.7166666666666</v>
      </c>
      <c r="M106" s="2">
        <f t="shared" si="11"/>
        <v>0.48333333333340533</v>
      </c>
      <c r="N106" s="2">
        <f t="shared" si="12"/>
        <v>1674.5500000000002</v>
      </c>
    </row>
    <row r="107" spans="1:14" ht="11.25">
      <c r="A107" s="191">
        <f t="shared" si="8"/>
        <v>105</v>
      </c>
      <c r="B107" s="105" t="s">
        <v>139</v>
      </c>
      <c r="C107" s="106">
        <v>296</v>
      </c>
      <c r="D107" s="83"/>
      <c r="E107" s="83"/>
      <c r="F107" s="80"/>
      <c r="G107" s="80"/>
      <c r="H107" s="244"/>
      <c r="I107" s="1"/>
      <c r="J107" s="1"/>
      <c r="K107" s="1"/>
      <c r="L107" s="3">
        <f t="shared" si="7"/>
        <v>296</v>
      </c>
      <c r="M107" s="2">
        <f t="shared" si="11"/>
        <v>0.7166666666665833</v>
      </c>
      <c r="N107" s="2">
        <f t="shared" si="12"/>
        <v>1675.2666666666667</v>
      </c>
    </row>
    <row r="108" spans="1:14" ht="11.25">
      <c r="A108" s="191">
        <f t="shared" si="8"/>
        <v>106</v>
      </c>
      <c r="B108" s="2" t="s">
        <v>610</v>
      </c>
      <c r="C108" s="1"/>
      <c r="D108" s="1"/>
      <c r="E108" s="1"/>
      <c r="F108" s="1"/>
      <c r="G108" s="2">
        <v>283.2</v>
      </c>
      <c r="H108" s="244"/>
      <c r="I108" s="1"/>
      <c r="J108" s="1"/>
      <c r="K108" s="1"/>
      <c r="L108" s="3">
        <f t="shared" si="7"/>
        <v>283.2</v>
      </c>
      <c r="M108" s="2">
        <f t="shared" si="11"/>
        <v>12.800000000000011</v>
      </c>
      <c r="N108" s="2">
        <f t="shared" si="12"/>
        <v>1688.0666666666666</v>
      </c>
    </row>
    <row r="109" spans="1:14" ht="11.25">
      <c r="A109" s="191">
        <f t="shared" si="8"/>
        <v>107</v>
      </c>
      <c r="B109" s="133" t="s">
        <v>370</v>
      </c>
      <c r="C109" s="127">
        <v>81.56666666666666</v>
      </c>
      <c r="D109" s="1"/>
      <c r="E109" s="128">
        <v>201.38333333333333</v>
      </c>
      <c r="F109" s="80"/>
      <c r="G109" s="1"/>
      <c r="H109" s="244"/>
      <c r="I109" s="1"/>
      <c r="J109" s="1"/>
      <c r="K109" s="1"/>
      <c r="L109" s="3">
        <f t="shared" si="7"/>
        <v>282.95</v>
      </c>
      <c r="M109" s="2">
        <f t="shared" si="11"/>
        <v>0.25</v>
      </c>
      <c r="N109" s="2">
        <f t="shared" si="12"/>
        <v>1688.3166666666666</v>
      </c>
    </row>
    <row r="110" spans="1:14" ht="11.25">
      <c r="A110" s="191">
        <f t="shared" si="8"/>
        <v>108</v>
      </c>
      <c r="B110" s="126" t="s">
        <v>223</v>
      </c>
      <c r="C110" s="83"/>
      <c r="D110" s="128">
        <v>280</v>
      </c>
      <c r="E110" s="83"/>
      <c r="F110" s="1"/>
      <c r="G110" s="1"/>
      <c r="H110" s="244"/>
      <c r="I110" s="1"/>
      <c r="J110" s="1"/>
      <c r="K110" s="1"/>
      <c r="L110" s="3">
        <f t="shared" si="7"/>
        <v>280</v>
      </c>
      <c r="M110" s="2">
        <f t="shared" si="11"/>
        <v>2.9499999999999886</v>
      </c>
      <c r="N110" s="2">
        <f t="shared" si="12"/>
        <v>1691.2666666666667</v>
      </c>
    </row>
    <row r="111" spans="1:14" ht="12.75">
      <c r="A111" s="191">
        <f t="shared" si="8"/>
        <v>109</v>
      </c>
      <c r="B111" s="105" t="s">
        <v>181</v>
      </c>
      <c r="C111" s="106">
        <v>200.75</v>
      </c>
      <c r="D111" s="280">
        <v>37.8</v>
      </c>
      <c r="E111" s="280"/>
      <c r="F111" s="282"/>
      <c r="G111" s="280">
        <v>40</v>
      </c>
      <c r="H111" s="280"/>
      <c r="I111" s="280"/>
      <c r="J111" s="280"/>
      <c r="K111" s="1"/>
      <c r="L111" s="3">
        <f t="shared" si="7"/>
        <v>278.55</v>
      </c>
      <c r="M111" s="2">
        <f t="shared" si="11"/>
        <v>1.4499999999999886</v>
      </c>
      <c r="N111" s="2">
        <f t="shared" si="12"/>
        <v>1692.7166666666667</v>
      </c>
    </row>
    <row r="112" spans="1:14" ht="11.25">
      <c r="A112" s="191">
        <f t="shared" si="8"/>
        <v>110</v>
      </c>
      <c r="B112" s="105" t="s">
        <v>131</v>
      </c>
      <c r="C112" s="106">
        <v>271.5833333333333</v>
      </c>
      <c r="D112" s="80"/>
      <c r="E112" s="83"/>
      <c r="F112" s="80"/>
      <c r="G112" s="1"/>
      <c r="H112" s="244"/>
      <c r="I112" s="1"/>
      <c r="J112" s="1"/>
      <c r="K112" s="1"/>
      <c r="L112" s="3">
        <f t="shared" si="7"/>
        <v>271.5833333333333</v>
      </c>
      <c r="M112" s="2">
        <f t="shared" si="11"/>
        <v>6.966666666666697</v>
      </c>
      <c r="N112" s="2">
        <f t="shared" si="12"/>
        <v>1699.6833333333334</v>
      </c>
    </row>
    <row r="113" spans="1:14" ht="11.25">
      <c r="A113" s="191">
        <f t="shared" si="8"/>
        <v>111</v>
      </c>
      <c r="B113" s="2" t="s">
        <v>805</v>
      </c>
      <c r="C113" s="1"/>
      <c r="D113" s="1"/>
      <c r="E113" s="1"/>
      <c r="F113" s="1"/>
      <c r="G113" s="2"/>
      <c r="H113" s="244"/>
      <c r="I113" s="1"/>
      <c r="J113" s="1">
        <v>261.7</v>
      </c>
      <c r="K113" s="1"/>
      <c r="L113" s="3">
        <f t="shared" si="7"/>
        <v>261.7</v>
      </c>
      <c r="M113" s="2">
        <f t="shared" si="11"/>
        <v>9.883333333333326</v>
      </c>
      <c r="N113" s="2">
        <f t="shared" si="12"/>
        <v>1709.5666666666666</v>
      </c>
    </row>
    <row r="114" spans="1:14" ht="11.25">
      <c r="A114" s="191">
        <f t="shared" si="8"/>
        <v>112</v>
      </c>
      <c r="B114" s="133" t="s">
        <v>362</v>
      </c>
      <c r="C114" s="1"/>
      <c r="D114" s="1"/>
      <c r="E114" s="136">
        <v>84.23333333333336</v>
      </c>
      <c r="F114" s="1"/>
      <c r="G114" s="1"/>
      <c r="H114" s="244">
        <v>176.3</v>
      </c>
      <c r="I114" s="1"/>
      <c r="J114" s="1"/>
      <c r="K114" s="1"/>
      <c r="L114" s="3">
        <f t="shared" si="7"/>
        <v>260.53333333333336</v>
      </c>
      <c r="M114" s="2">
        <f t="shared" si="11"/>
        <v>1.1666666666666288</v>
      </c>
      <c r="N114" s="2">
        <f t="shared" si="12"/>
        <v>1710.7333333333333</v>
      </c>
    </row>
    <row r="115" spans="1:14" ht="11.25">
      <c r="A115" s="191">
        <f t="shared" si="8"/>
        <v>113</v>
      </c>
      <c r="B115" s="1" t="s">
        <v>860</v>
      </c>
      <c r="C115" s="1"/>
      <c r="D115" s="1"/>
      <c r="E115" s="1"/>
      <c r="F115" s="1"/>
      <c r="G115" s="1"/>
      <c r="H115" s="1"/>
      <c r="I115" s="1"/>
      <c r="J115" s="1">
        <v>138</v>
      </c>
      <c r="K115" s="1">
        <v>115.6</v>
      </c>
      <c r="L115" s="3">
        <f t="shared" si="7"/>
        <v>253.6</v>
      </c>
      <c r="M115" s="2">
        <f t="shared" si="11"/>
        <v>6.9333333333333655</v>
      </c>
      <c r="N115" s="2">
        <f t="shared" si="12"/>
        <v>1717.6666666666667</v>
      </c>
    </row>
    <row r="116" spans="1:14" ht="11.25">
      <c r="A116" s="191">
        <f t="shared" si="8"/>
        <v>114</v>
      </c>
      <c r="B116" s="205" t="s">
        <v>796</v>
      </c>
      <c r="C116" s="69"/>
      <c r="D116" s="69"/>
      <c r="E116" s="69"/>
      <c r="F116" s="69"/>
      <c r="G116" s="69"/>
      <c r="H116" s="69"/>
      <c r="I116" s="69">
        <v>250</v>
      </c>
      <c r="J116" s="69"/>
      <c r="K116" s="69"/>
      <c r="L116" s="3">
        <f t="shared" si="7"/>
        <v>250</v>
      </c>
      <c r="M116" s="2">
        <f t="shared" si="11"/>
        <v>3.5999999999999943</v>
      </c>
      <c r="N116" s="2">
        <f t="shared" si="12"/>
        <v>1721.2666666666667</v>
      </c>
    </row>
    <row r="117" spans="1:14" ht="11.25">
      <c r="A117" s="191">
        <f t="shared" si="8"/>
        <v>115</v>
      </c>
      <c r="B117" s="2" t="s">
        <v>632</v>
      </c>
      <c r="C117" s="1"/>
      <c r="D117" s="1"/>
      <c r="E117" s="1"/>
      <c r="F117" s="1"/>
      <c r="G117" s="2">
        <v>249.68333333333334</v>
      </c>
      <c r="H117" s="234"/>
      <c r="I117" s="80"/>
      <c r="J117" s="80"/>
      <c r="K117" s="80"/>
      <c r="L117" s="3">
        <f t="shared" si="7"/>
        <v>249.68333333333334</v>
      </c>
      <c r="M117" s="2">
        <f t="shared" si="11"/>
        <v>0.3166666666666629</v>
      </c>
      <c r="N117" s="2">
        <f t="shared" si="12"/>
        <v>1721.5833333333333</v>
      </c>
    </row>
    <row r="118" spans="1:14" ht="11.25">
      <c r="A118" s="191">
        <f t="shared" si="8"/>
        <v>116</v>
      </c>
      <c r="B118" s="105" t="s">
        <v>447</v>
      </c>
      <c r="C118" s="106"/>
      <c r="D118" s="80"/>
      <c r="E118" s="135">
        <v>188.1</v>
      </c>
      <c r="F118" s="1"/>
      <c r="G118" s="1"/>
      <c r="H118" s="234"/>
      <c r="I118" s="83"/>
      <c r="J118" s="83"/>
      <c r="K118" s="83">
        <v>60.2</v>
      </c>
      <c r="L118" s="3">
        <f t="shared" si="7"/>
        <v>248.3</v>
      </c>
      <c r="M118" s="2">
        <f t="shared" si="11"/>
        <v>1.3833333333333258</v>
      </c>
      <c r="N118" s="2">
        <f t="shared" si="12"/>
        <v>1722.9666666666667</v>
      </c>
    </row>
    <row r="119" spans="1:14" ht="11.25">
      <c r="A119" s="191">
        <f t="shared" si="8"/>
        <v>117</v>
      </c>
      <c r="B119" s="105" t="s">
        <v>145</v>
      </c>
      <c r="C119" s="106">
        <v>243.55</v>
      </c>
      <c r="D119" s="80"/>
      <c r="E119" s="83"/>
      <c r="F119" s="1"/>
      <c r="G119" s="1"/>
      <c r="H119" s="244"/>
      <c r="I119" s="1"/>
      <c r="J119" s="1"/>
      <c r="K119" s="1"/>
      <c r="L119" s="3">
        <f t="shared" si="7"/>
        <v>243.55</v>
      </c>
      <c r="M119" s="2">
        <f t="shared" si="11"/>
        <v>4.75</v>
      </c>
      <c r="N119" s="2">
        <f t="shared" si="12"/>
        <v>1727.7166666666667</v>
      </c>
    </row>
    <row r="120" spans="1:14" ht="11.25">
      <c r="A120" s="191">
        <f t="shared" si="8"/>
        <v>118</v>
      </c>
      <c r="B120" s="133" t="s">
        <v>349</v>
      </c>
      <c r="C120" s="1"/>
      <c r="D120" s="128">
        <v>153.01666666666665</v>
      </c>
      <c r="E120" s="135">
        <v>89.16666666666666</v>
      </c>
      <c r="F120" s="80"/>
      <c r="G120" s="1"/>
      <c r="H120" s="244"/>
      <c r="I120" s="1"/>
      <c r="J120" s="1"/>
      <c r="K120" s="1"/>
      <c r="L120" s="3">
        <f t="shared" si="7"/>
        <v>242.1833333333333</v>
      </c>
      <c r="M120" s="2">
        <f t="shared" si="11"/>
        <v>1.3666666666667027</v>
      </c>
      <c r="N120" s="2">
        <f t="shared" si="12"/>
        <v>1729.0833333333333</v>
      </c>
    </row>
    <row r="121" spans="1:14" ht="11.25">
      <c r="A121" s="191">
        <f t="shared" si="8"/>
        <v>119</v>
      </c>
      <c r="B121" s="133" t="s">
        <v>339</v>
      </c>
      <c r="C121" s="1"/>
      <c r="D121" s="1"/>
      <c r="E121" s="135">
        <v>200.8</v>
      </c>
      <c r="F121" s="1"/>
      <c r="G121" s="1"/>
      <c r="H121" s="244"/>
      <c r="I121" s="1"/>
      <c r="J121" s="1"/>
      <c r="K121" s="1">
        <v>40</v>
      </c>
      <c r="L121" s="3">
        <f t="shared" si="7"/>
        <v>240.8</v>
      </c>
      <c r="M121" s="2">
        <f t="shared" si="11"/>
        <v>1.3833333333332973</v>
      </c>
      <c r="N121" s="2">
        <f t="shared" si="12"/>
        <v>1730.4666666666667</v>
      </c>
    </row>
    <row r="122" spans="1:14" ht="11.25">
      <c r="A122" s="191">
        <f t="shared" si="8"/>
        <v>120</v>
      </c>
      <c r="B122" s="133" t="s">
        <v>371</v>
      </c>
      <c r="C122" s="1"/>
      <c r="D122" s="1"/>
      <c r="E122" s="135">
        <v>240</v>
      </c>
      <c r="F122" s="80"/>
      <c r="G122" s="1"/>
      <c r="H122" s="244"/>
      <c r="I122" s="1"/>
      <c r="J122" s="1"/>
      <c r="K122" s="1"/>
      <c r="L122" s="3">
        <f t="shared" si="7"/>
        <v>240</v>
      </c>
      <c r="M122" s="2">
        <f t="shared" si="11"/>
        <v>0.8000000000000114</v>
      </c>
      <c r="N122" s="2">
        <f t="shared" si="12"/>
        <v>1731.2666666666667</v>
      </c>
    </row>
    <row r="123" spans="1:14" ht="11.25">
      <c r="A123" s="191">
        <f t="shared" si="8"/>
        <v>121</v>
      </c>
      <c r="B123" s="1" t="s">
        <v>842</v>
      </c>
      <c r="C123" s="1"/>
      <c r="D123" s="1"/>
      <c r="E123" s="1"/>
      <c r="F123" s="1"/>
      <c r="G123" s="1"/>
      <c r="H123" s="1"/>
      <c r="I123" s="1"/>
      <c r="J123" s="1">
        <v>240</v>
      </c>
      <c r="K123" s="1"/>
      <c r="L123" s="3">
        <f t="shared" si="7"/>
        <v>240</v>
      </c>
      <c r="M123" s="2">
        <f t="shared" si="11"/>
        <v>0</v>
      </c>
      <c r="N123" s="2">
        <f t="shared" si="12"/>
        <v>1731.2666666666667</v>
      </c>
    </row>
    <row r="124" spans="1:14" ht="11.25">
      <c r="A124" s="191">
        <f t="shared" si="8"/>
        <v>122</v>
      </c>
      <c r="B124" s="1" t="s">
        <v>823</v>
      </c>
      <c r="C124" s="1"/>
      <c r="D124" s="1"/>
      <c r="E124" s="1"/>
      <c r="F124" s="1"/>
      <c r="G124" s="1"/>
      <c r="H124" s="1"/>
      <c r="I124" s="1"/>
      <c r="J124" s="1">
        <v>237.2</v>
      </c>
      <c r="K124" s="1"/>
      <c r="L124" s="3">
        <f t="shared" si="7"/>
        <v>237.2</v>
      </c>
      <c r="M124" s="2">
        <f t="shared" si="11"/>
        <v>2.8000000000000114</v>
      </c>
      <c r="N124" s="2">
        <f t="shared" si="12"/>
        <v>1734.0666666666666</v>
      </c>
    </row>
    <row r="125" spans="1:14" ht="11.25">
      <c r="A125" s="191">
        <f t="shared" si="8"/>
        <v>123</v>
      </c>
      <c r="B125" s="133" t="s">
        <v>337</v>
      </c>
      <c r="C125" s="1"/>
      <c r="D125" s="1"/>
      <c r="E125" s="135">
        <v>235.95</v>
      </c>
      <c r="F125" s="1"/>
      <c r="G125" s="1"/>
      <c r="H125" s="234"/>
      <c r="I125" s="83"/>
      <c r="J125" s="83"/>
      <c r="K125" s="83"/>
      <c r="L125" s="3">
        <f t="shared" si="7"/>
        <v>235.95</v>
      </c>
      <c r="M125" s="2">
        <f t="shared" si="11"/>
        <v>1.25</v>
      </c>
      <c r="N125" s="2">
        <f t="shared" si="12"/>
        <v>1735.3166666666666</v>
      </c>
    </row>
    <row r="126" spans="1:14" ht="11.25">
      <c r="A126" s="191">
        <f t="shared" si="8"/>
        <v>124</v>
      </c>
      <c r="B126" s="184" t="s">
        <v>517</v>
      </c>
      <c r="C126" s="134"/>
      <c r="D126" s="135"/>
      <c r="E126" s="135">
        <v>180.86666666666667</v>
      </c>
      <c r="F126" s="135">
        <v>49.5</v>
      </c>
      <c r="G126" s="1"/>
      <c r="H126" s="244"/>
      <c r="I126" s="1"/>
      <c r="J126" s="1"/>
      <c r="K126" s="1"/>
      <c r="L126" s="3">
        <f t="shared" si="7"/>
        <v>230.36666666666667</v>
      </c>
      <c r="M126" s="2">
        <f t="shared" si="11"/>
        <v>5.583333333333314</v>
      </c>
      <c r="N126" s="2">
        <f t="shared" si="12"/>
        <v>1740.9</v>
      </c>
    </row>
    <row r="127" spans="1:14" ht="11.25">
      <c r="A127" s="191">
        <f t="shared" si="8"/>
        <v>125</v>
      </c>
      <c r="B127" s="2" t="s">
        <v>615</v>
      </c>
      <c r="C127" s="1"/>
      <c r="D127" s="1"/>
      <c r="E127" s="1"/>
      <c r="F127" s="1"/>
      <c r="G127" s="2">
        <v>230</v>
      </c>
      <c r="H127" s="244"/>
      <c r="I127" s="1"/>
      <c r="J127" s="1"/>
      <c r="K127" s="1"/>
      <c r="L127" s="3">
        <f t="shared" si="7"/>
        <v>230</v>
      </c>
      <c r="M127" s="2">
        <f t="shared" si="11"/>
        <v>0.36666666666667425</v>
      </c>
      <c r="N127" s="2">
        <f t="shared" si="12"/>
        <v>1741.2666666666667</v>
      </c>
    </row>
    <row r="128" spans="1:14" ht="11.25">
      <c r="A128" s="191">
        <f t="shared" si="8"/>
        <v>126</v>
      </c>
      <c r="B128" s="184" t="s">
        <v>503</v>
      </c>
      <c r="C128" s="134"/>
      <c r="D128" s="135"/>
      <c r="E128" s="135"/>
      <c r="F128" s="135">
        <v>189.7833333333333</v>
      </c>
      <c r="G128" s="2">
        <v>40</v>
      </c>
      <c r="H128" s="244"/>
      <c r="I128" s="1"/>
      <c r="J128" s="1"/>
      <c r="K128" s="1"/>
      <c r="L128" s="3">
        <f t="shared" si="7"/>
        <v>229.7833333333333</v>
      </c>
      <c r="M128" s="2">
        <f t="shared" si="11"/>
        <v>0.21666666666669698</v>
      </c>
      <c r="N128" s="2">
        <f t="shared" si="12"/>
        <v>1741.4833333333333</v>
      </c>
    </row>
    <row r="129" spans="1:14" ht="11.25">
      <c r="A129" s="191">
        <f t="shared" si="8"/>
        <v>127</v>
      </c>
      <c r="B129" s="184" t="s">
        <v>36</v>
      </c>
      <c r="C129" s="106">
        <v>117.71666666666667</v>
      </c>
      <c r="D129" s="80"/>
      <c r="E129" s="83"/>
      <c r="F129" s="135">
        <v>112.01666666666667</v>
      </c>
      <c r="G129" s="80"/>
      <c r="H129" s="234"/>
      <c r="I129" s="80"/>
      <c r="J129" s="80"/>
      <c r="K129" s="80"/>
      <c r="L129" s="3">
        <f t="shared" si="7"/>
        <v>229.73333333333335</v>
      </c>
      <c r="M129" s="2">
        <f t="shared" si="11"/>
        <v>0.049999999999954525</v>
      </c>
      <c r="N129" s="2">
        <f t="shared" si="12"/>
        <v>1741.5333333333333</v>
      </c>
    </row>
    <row r="130" spans="1:14" ht="11.25">
      <c r="A130" s="191">
        <f t="shared" si="8"/>
        <v>128</v>
      </c>
      <c r="B130" s="126" t="s">
        <v>237</v>
      </c>
      <c r="C130" s="83"/>
      <c r="D130" s="128">
        <v>229.66666666666666</v>
      </c>
      <c r="E130" s="83"/>
      <c r="F130" s="80"/>
      <c r="G130" s="80"/>
      <c r="H130" s="234"/>
      <c r="I130" s="80"/>
      <c r="J130" s="80"/>
      <c r="K130" s="80"/>
      <c r="L130" s="3">
        <f t="shared" si="7"/>
        <v>229.66666666666666</v>
      </c>
      <c r="M130" s="2">
        <f t="shared" si="11"/>
        <v>0.0666666666666913</v>
      </c>
      <c r="N130" s="2">
        <f t="shared" si="12"/>
        <v>1741.6</v>
      </c>
    </row>
    <row r="131" spans="1:14" ht="11.25">
      <c r="A131" s="191">
        <f t="shared" si="8"/>
        <v>129</v>
      </c>
      <c r="B131" s="2" t="s">
        <v>634</v>
      </c>
      <c r="C131" s="1"/>
      <c r="D131" s="1"/>
      <c r="E131" s="1"/>
      <c r="F131" s="1"/>
      <c r="G131" s="2">
        <v>228.5666666666667</v>
      </c>
      <c r="H131" s="234"/>
      <c r="I131" s="83"/>
      <c r="J131" s="83"/>
      <c r="K131" s="83"/>
      <c r="L131" s="3">
        <f aca="true" t="shared" si="13" ref="L131:L194">SUM(C131:K131)</f>
        <v>228.5666666666667</v>
      </c>
      <c r="M131" s="2">
        <f t="shared" si="11"/>
        <v>1.099999999999966</v>
      </c>
      <c r="N131" s="2">
        <f t="shared" si="12"/>
        <v>1742.7</v>
      </c>
    </row>
    <row r="132" spans="1:14" ht="11.25">
      <c r="A132" s="191">
        <f aca="true" t="shared" si="14" ref="A132:A192">A131+1</f>
        <v>130</v>
      </c>
      <c r="B132" s="133" t="s">
        <v>107</v>
      </c>
      <c r="C132" s="1"/>
      <c r="D132" s="1"/>
      <c r="E132" s="136">
        <v>119.71666666666667</v>
      </c>
      <c r="F132" s="1"/>
      <c r="G132" s="1"/>
      <c r="H132" s="244"/>
      <c r="I132" s="1"/>
      <c r="J132" s="1">
        <v>106</v>
      </c>
      <c r="K132" s="1"/>
      <c r="L132" s="3">
        <f t="shared" si="13"/>
        <v>225.71666666666667</v>
      </c>
      <c r="M132" s="2">
        <f aca="true" t="shared" si="15" ref="M132:M163">L131-L132</f>
        <v>2.8500000000000227</v>
      </c>
      <c r="N132" s="2">
        <f aca="true" t="shared" si="16" ref="N132:N163">$L$3-L132</f>
        <v>1745.55</v>
      </c>
    </row>
    <row r="133" spans="1:14" ht="11.25">
      <c r="A133" s="191">
        <f t="shared" si="14"/>
        <v>131</v>
      </c>
      <c r="B133" s="69" t="s">
        <v>833</v>
      </c>
      <c r="C133" s="69"/>
      <c r="D133" s="69"/>
      <c r="E133" s="69"/>
      <c r="F133" s="69"/>
      <c r="G133" s="69"/>
      <c r="H133" s="69"/>
      <c r="I133" s="69"/>
      <c r="J133" s="69"/>
      <c r="K133" s="69">
        <v>223.8</v>
      </c>
      <c r="L133" s="3">
        <f t="shared" si="13"/>
        <v>223.8</v>
      </c>
      <c r="M133" s="2">
        <f t="shared" si="15"/>
        <v>1.9166666666666572</v>
      </c>
      <c r="N133" s="2">
        <f t="shared" si="16"/>
        <v>1747.4666666666667</v>
      </c>
    </row>
    <row r="134" spans="1:14" ht="11.25">
      <c r="A134" s="191">
        <f t="shared" si="14"/>
        <v>132</v>
      </c>
      <c r="B134" s="105" t="s">
        <v>16</v>
      </c>
      <c r="C134" s="106">
        <v>221.08333333333334</v>
      </c>
      <c r="D134" s="80"/>
      <c r="E134" s="83"/>
      <c r="F134" s="1"/>
      <c r="G134" s="1"/>
      <c r="H134" s="244"/>
      <c r="I134" s="1"/>
      <c r="J134" s="1"/>
      <c r="K134" s="1"/>
      <c r="L134" s="3">
        <f t="shared" si="13"/>
        <v>221.08333333333334</v>
      </c>
      <c r="M134" s="2">
        <f t="shared" si="15"/>
        <v>2.7166666666666686</v>
      </c>
      <c r="N134" s="2">
        <f t="shared" si="16"/>
        <v>1750.1833333333334</v>
      </c>
    </row>
    <row r="135" spans="1:14" ht="11.25">
      <c r="A135" s="191">
        <f t="shared" si="14"/>
        <v>133</v>
      </c>
      <c r="B135" s="205" t="s">
        <v>749</v>
      </c>
      <c r="C135" s="69"/>
      <c r="D135" s="69"/>
      <c r="E135" s="69"/>
      <c r="F135" s="69"/>
      <c r="G135" s="69"/>
      <c r="H135" s="245">
        <v>217.3</v>
      </c>
      <c r="I135" s="69"/>
      <c r="J135" s="69"/>
      <c r="K135" s="69"/>
      <c r="L135" s="3">
        <f t="shared" si="13"/>
        <v>217.3</v>
      </c>
      <c r="M135" s="2">
        <f t="shared" si="15"/>
        <v>3.7833333333333314</v>
      </c>
      <c r="N135" s="2">
        <f t="shared" si="16"/>
        <v>1753.9666666666667</v>
      </c>
    </row>
    <row r="136" spans="1:14" ht="12" thickBot="1">
      <c r="A136" s="191">
        <f t="shared" si="14"/>
        <v>134</v>
      </c>
      <c r="B136" s="1" t="s">
        <v>845</v>
      </c>
      <c r="C136" s="1"/>
      <c r="D136" s="1"/>
      <c r="E136" s="1"/>
      <c r="F136" s="1"/>
      <c r="G136" s="1"/>
      <c r="H136" s="1"/>
      <c r="I136" s="1"/>
      <c r="J136" s="1">
        <v>214.3</v>
      </c>
      <c r="K136" s="1"/>
      <c r="L136" s="3">
        <f t="shared" si="13"/>
        <v>214.3</v>
      </c>
      <c r="M136" s="2">
        <f t="shared" si="15"/>
        <v>3</v>
      </c>
      <c r="N136" s="2">
        <f t="shared" si="16"/>
        <v>1756.9666666666667</v>
      </c>
    </row>
    <row r="137" spans="1:14" ht="11.25">
      <c r="A137" s="191">
        <f t="shared" si="14"/>
        <v>135</v>
      </c>
      <c r="B137" s="2" t="s">
        <v>645</v>
      </c>
      <c r="C137" s="1"/>
      <c r="D137" s="281"/>
      <c r="E137" s="281"/>
      <c r="F137" s="281"/>
      <c r="G137" s="266">
        <v>128.35</v>
      </c>
      <c r="H137" s="283"/>
      <c r="I137" s="281"/>
      <c r="J137" s="281"/>
      <c r="K137" s="1">
        <v>83.4</v>
      </c>
      <c r="L137" s="3">
        <f t="shared" si="13"/>
        <v>211.75</v>
      </c>
      <c r="M137" s="2">
        <f t="shared" si="15"/>
        <v>2.5500000000000114</v>
      </c>
      <c r="N137" s="2">
        <f t="shared" si="16"/>
        <v>1759.5166666666667</v>
      </c>
    </row>
    <row r="138" spans="1:14" ht="11.25">
      <c r="A138" s="191">
        <f t="shared" si="14"/>
        <v>136</v>
      </c>
      <c r="B138" s="205" t="s">
        <v>774</v>
      </c>
      <c r="C138" s="69"/>
      <c r="D138" s="69"/>
      <c r="E138" s="69"/>
      <c r="F138" s="69"/>
      <c r="G138" s="69"/>
      <c r="H138" s="69">
        <v>211.7</v>
      </c>
      <c r="I138" s="69"/>
      <c r="J138" s="69"/>
      <c r="K138" s="69"/>
      <c r="L138" s="3">
        <f t="shared" si="13"/>
        <v>211.7</v>
      </c>
      <c r="M138" s="2">
        <f t="shared" si="15"/>
        <v>0.05000000000001137</v>
      </c>
      <c r="N138" s="2">
        <f t="shared" si="16"/>
        <v>1759.5666666666666</v>
      </c>
    </row>
    <row r="139" spans="1:14" ht="11.25">
      <c r="A139" s="191">
        <f t="shared" si="14"/>
        <v>137</v>
      </c>
      <c r="B139" s="184" t="s">
        <v>514</v>
      </c>
      <c r="C139" s="133"/>
      <c r="D139" s="135"/>
      <c r="E139" s="135">
        <v>131.63333333333333</v>
      </c>
      <c r="F139" s="135">
        <v>78.23333333333333</v>
      </c>
      <c r="G139" s="80"/>
      <c r="H139" s="244"/>
      <c r="I139" s="1"/>
      <c r="J139" s="1"/>
      <c r="K139" s="1"/>
      <c r="L139" s="3">
        <f t="shared" si="13"/>
        <v>209.86666666666667</v>
      </c>
      <c r="M139" s="2">
        <f t="shared" si="15"/>
        <v>1.8333333333333144</v>
      </c>
      <c r="N139" s="2">
        <f t="shared" si="16"/>
        <v>1761.4</v>
      </c>
    </row>
    <row r="140" spans="1:14" ht="11.25">
      <c r="A140" s="191">
        <f t="shared" si="14"/>
        <v>138</v>
      </c>
      <c r="B140" s="133" t="s">
        <v>338</v>
      </c>
      <c r="C140" s="1"/>
      <c r="D140" s="1"/>
      <c r="E140" s="135">
        <v>208.18333333333337</v>
      </c>
      <c r="F140" s="1"/>
      <c r="G140" s="80"/>
      <c r="H140" s="244"/>
      <c r="I140" s="1"/>
      <c r="J140" s="1"/>
      <c r="K140" s="1"/>
      <c r="L140" s="3">
        <f t="shared" si="13"/>
        <v>208.18333333333337</v>
      </c>
      <c r="M140" s="2">
        <f t="shared" si="15"/>
        <v>1.6833333333333087</v>
      </c>
      <c r="N140" s="2">
        <f t="shared" si="16"/>
        <v>1763.0833333333333</v>
      </c>
    </row>
    <row r="141" spans="1:14" ht="11.25">
      <c r="A141" s="191">
        <f t="shared" si="14"/>
        <v>139</v>
      </c>
      <c r="B141" s="2" t="s">
        <v>619</v>
      </c>
      <c r="C141" s="1"/>
      <c r="D141" s="1"/>
      <c r="E141" s="1"/>
      <c r="F141" s="1"/>
      <c r="G141" s="2">
        <v>207.96666666666664</v>
      </c>
      <c r="H141" s="244"/>
      <c r="I141" s="1"/>
      <c r="J141" s="1"/>
      <c r="K141" s="1"/>
      <c r="L141" s="3">
        <f t="shared" si="13"/>
        <v>207.96666666666664</v>
      </c>
      <c r="M141" s="2">
        <f t="shared" si="15"/>
        <v>0.2166666666667254</v>
      </c>
      <c r="N141" s="2">
        <f t="shared" si="16"/>
        <v>1763.3</v>
      </c>
    </row>
    <row r="142" spans="1:14" ht="11.25">
      <c r="A142" s="191">
        <f t="shared" si="14"/>
        <v>140</v>
      </c>
      <c r="B142" s="105" t="s">
        <v>169</v>
      </c>
      <c r="C142" s="106">
        <v>204.91666666666666</v>
      </c>
      <c r="D142" s="80"/>
      <c r="E142" s="83"/>
      <c r="F142" s="1"/>
      <c r="G142" s="1"/>
      <c r="H142" s="244"/>
      <c r="I142" s="1"/>
      <c r="J142" s="1"/>
      <c r="K142" s="1"/>
      <c r="L142" s="3">
        <f t="shared" si="13"/>
        <v>204.91666666666666</v>
      </c>
      <c r="M142" s="2">
        <f t="shared" si="15"/>
        <v>3.049999999999983</v>
      </c>
      <c r="N142" s="2">
        <f t="shared" si="16"/>
        <v>1766.35</v>
      </c>
    </row>
    <row r="143" spans="1:14" ht="11.25">
      <c r="A143" s="191">
        <f t="shared" si="14"/>
        <v>141</v>
      </c>
      <c r="B143" s="184" t="s">
        <v>483</v>
      </c>
      <c r="C143" s="187"/>
      <c r="D143" s="135"/>
      <c r="E143" s="135"/>
      <c r="F143" s="135">
        <v>201.25</v>
      </c>
      <c r="G143" s="1"/>
      <c r="H143" s="244"/>
      <c r="I143" s="1"/>
      <c r="J143" s="1"/>
      <c r="K143" s="1"/>
      <c r="L143" s="3">
        <f t="shared" si="13"/>
        <v>201.25</v>
      </c>
      <c r="M143" s="2">
        <f t="shared" si="15"/>
        <v>3.666666666666657</v>
      </c>
      <c r="N143" s="2">
        <f t="shared" si="16"/>
        <v>1770.0166666666667</v>
      </c>
    </row>
    <row r="144" spans="1:14" ht="11.25">
      <c r="A144" s="191">
        <f t="shared" si="14"/>
        <v>142</v>
      </c>
      <c r="B144" s="2" t="s">
        <v>621</v>
      </c>
      <c r="C144" s="1"/>
      <c r="D144" s="1"/>
      <c r="E144" s="1"/>
      <c r="F144" s="1"/>
      <c r="G144" s="2">
        <v>201.05000000000004</v>
      </c>
      <c r="H144" s="244"/>
      <c r="I144" s="1"/>
      <c r="J144" s="1"/>
      <c r="K144" s="1"/>
      <c r="L144" s="3">
        <f t="shared" si="13"/>
        <v>201.05000000000004</v>
      </c>
      <c r="M144" s="2">
        <f t="shared" si="15"/>
        <v>0.1999999999999602</v>
      </c>
      <c r="N144" s="2">
        <f t="shared" si="16"/>
        <v>1770.2166666666667</v>
      </c>
    </row>
    <row r="145" spans="1:14" ht="11.25">
      <c r="A145" s="191">
        <f t="shared" si="14"/>
        <v>143</v>
      </c>
      <c r="B145" s="69" t="s">
        <v>920</v>
      </c>
      <c r="C145" s="69"/>
      <c r="D145" s="69"/>
      <c r="E145" s="69"/>
      <c r="F145" s="69"/>
      <c r="G145" s="69"/>
      <c r="H145" s="69"/>
      <c r="I145" s="69"/>
      <c r="J145" s="69"/>
      <c r="K145" s="69">
        <v>198.7</v>
      </c>
      <c r="L145" s="3">
        <f t="shared" si="13"/>
        <v>198.7</v>
      </c>
      <c r="M145" s="2">
        <f t="shared" si="15"/>
        <v>2.350000000000051</v>
      </c>
      <c r="N145" s="2">
        <f t="shared" si="16"/>
        <v>1772.5666666666666</v>
      </c>
    </row>
    <row r="146" spans="1:14" ht="11.25">
      <c r="A146" s="191">
        <f t="shared" si="14"/>
        <v>144</v>
      </c>
      <c r="B146" s="126" t="s">
        <v>238</v>
      </c>
      <c r="C146" s="83"/>
      <c r="D146" s="128">
        <v>197.93333333333334</v>
      </c>
      <c r="E146" s="83"/>
      <c r="F146" s="1"/>
      <c r="G146" s="1"/>
      <c r="H146" s="244"/>
      <c r="I146" s="1"/>
      <c r="J146" s="1"/>
      <c r="K146" s="1"/>
      <c r="L146" s="3">
        <f t="shared" si="13"/>
        <v>197.93333333333334</v>
      </c>
      <c r="M146" s="2">
        <f t="shared" si="15"/>
        <v>0.7666666666666515</v>
      </c>
      <c r="N146" s="2">
        <f t="shared" si="16"/>
        <v>1773.3333333333333</v>
      </c>
    </row>
    <row r="147" spans="1:14" ht="11.25">
      <c r="A147" s="191">
        <f t="shared" si="14"/>
        <v>145</v>
      </c>
      <c r="B147" s="2" t="s">
        <v>628</v>
      </c>
      <c r="C147" s="1"/>
      <c r="D147" s="1"/>
      <c r="E147" s="1"/>
      <c r="F147" s="1"/>
      <c r="G147" s="2">
        <v>89.83333333333334</v>
      </c>
      <c r="H147" s="234"/>
      <c r="I147" s="83"/>
      <c r="J147" s="83">
        <v>104.3</v>
      </c>
      <c r="K147" s="83"/>
      <c r="L147" s="3">
        <f t="shared" si="13"/>
        <v>194.13333333333333</v>
      </c>
      <c r="M147" s="2">
        <f t="shared" si="15"/>
        <v>3.8000000000000114</v>
      </c>
      <c r="N147" s="2">
        <f t="shared" si="16"/>
        <v>1777.1333333333332</v>
      </c>
    </row>
    <row r="148" spans="1:14" ht="11.25">
      <c r="A148" s="191">
        <f t="shared" si="14"/>
        <v>146</v>
      </c>
      <c r="B148" s="69" t="s">
        <v>927</v>
      </c>
      <c r="C148" s="69"/>
      <c r="D148" s="69"/>
      <c r="E148" s="69"/>
      <c r="F148" s="69"/>
      <c r="G148" s="69"/>
      <c r="H148" s="69"/>
      <c r="I148" s="69"/>
      <c r="J148" s="69"/>
      <c r="K148" s="69">
        <v>193.7</v>
      </c>
      <c r="L148" s="3">
        <f t="shared" si="13"/>
        <v>193.7</v>
      </c>
      <c r="M148" s="2">
        <f t="shared" si="15"/>
        <v>0.4333333333333371</v>
      </c>
      <c r="N148" s="2">
        <f t="shared" si="16"/>
        <v>1777.5666666666666</v>
      </c>
    </row>
    <row r="149" spans="1:14" ht="11.25">
      <c r="A149" s="191">
        <f t="shared" si="14"/>
        <v>147</v>
      </c>
      <c r="B149" s="105" t="s">
        <v>149</v>
      </c>
      <c r="C149" s="106">
        <v>193.56666666666666</v>
      </c>
      <c r="D149" s="80"/>
      <c r="E149" s="83"/>
      <c r="F149" s="80"/>
      <c r="G149" s="80"/>
      <c r="H149" s="234"/>
      <c r="I149" s="83"/>
      <c r="J149" s="83"/>
      <c r="K149" s="83"/>
      <c r="L149" s="3">
        <f t="shared" si="13"/>
        <v>193.56666666666666</v>
      </c>
      <c r="M149" s="2">
        <f t="shared" si="15"/>
        <v>0.13333333333332575</v>
      </c>
      <c r="N149" s="2">
        <f t="shared" si="16"/>
        <v>1777.7</v>
      </c>
    </row>
    <row r="150" spans="1:14" ht="11.25">
      <c r="A150" s="191">
        <f t="shared" si="14"/>
        <v>148</v>
      </c>
      <c r="B150" s="1" t="s">
        <v>870</v>
      </c>
      <c r="C150" s="1"/>
      <c r="D150" s="1"/>
      <c r="E150" s="1"/>
      <c r="F150" s="1"/>
      <c r="G150" s="1"/>
      <c r="H150" s="1"/>
      <c r="I150" s="1"/>
      <c r="J150" s="1">
        <v>97.3</v>
      </c>
      <c r="K150" s="1">
        <v>94.4</v>
      </c>
      <c r="L150" s="3">
        <f t="shared" si="13"/>
        <v>191.7</v>
      </c>
      <c r="M150" s="2">
        <f t="shared" si="15"/>
        <v>1.8666666666666742</v>
      </c>
      <c r="N150" s="2">
        <f t="shared" si="16"/>
        <v>1779.5666666666666</v>
      </c>
    </row>
    <row r="151" spans="1:14" ht="11.25">
      <c r="A151" s="191">
        <f t="shared" si="14"/>
        <v>149</v>
      </c>
      <c r="B151" s="205" t="s">
        <v>785</v>
      </c>
      <c r="C151" s="69"/>
      <c r="D151" s="69"/>
      <c r="E151" s="69"/>
      <c r="F151" s="69"/>
      <c r="G151" s="69"/>
      <c r="H151" s="69"/>
      <c r="I151" s="69">
        <v>189.2</v>
      </c>
      <c r="J151" s="69"/>
      <c r="K151" s="69"/>
      <c r="L151" s="3">
        <f t="shared" si="13"/>
        <v>189.2</v>
      </c>
      <c r="M151" s="2">
        <f t="shared" si="15"/>
        <v>2.5</v>
      </c>
      <c r="N151" s="2">
        <f t="shared" si="16"/>
        <v>1782.0666666666666</v>
      </c>
    </row>
    <row r="152" spans="1:14" ht="11.25">
      <c r="A152" s="191">
        <f t="shared" si="14"/>
        <v>150</v>
      </c>
      <c r="B152" s="2" t="s">
        <v>637</v>
      </c>
      <c r="C152" s="1"/>
      <c r="D152" s="1"/>
      <c r="E152" s="1"/>
      <c r="F152" s="1"/>
      <c r="G152" s="2">
        <v>183.80000000000004</v>
      </c>
      <c r="H152" s="244"/>
      <c r="I152" s="1"/>
      <c r="J152" s="1"/>
      <c r="K152" s="1"/>
      <c r="L152" s="3">
        <f t="shared" si="13"/>
        <v>183.80000000000004</v>
      </c>
      <c r="M152" s="2">
        <f t="shared" si="15"/>
        <v>5.399999999999949</v>
      </c>
      <c r="N152" s="2">
        <f t="shared" si="16"/>
        <v>1787.4666666666667</v>
      </c>
    </row>
    <row r="153" spans="1:14" ht="11.25">
      <c r="A153" s="191">
        <f t="shared" si="14"/>
        <v>151</v>
      </c>
      <c r="B153" s="2" t="s">
        <v>106</v>
      </c>
      <c r="C153" s="1"/>
      <c r="D153" s="1"/>
      <c r="E153" s="1"/>
      <c r="F153" s="1"/>
      <c r="G153" s="2">
        <v>40</v>
      </c>
      <c r="H153" s="244"/>
      <c r="I153" s="1"/>
      <c r="J153" s="1">
        <v>143.7</v>
      </c>
      <c r="K153" s="1"/>
      <c r="L153" s="3">
        <f t="shared" si="13"/>
        <v>183.7</v>
      </c>
      <c r="M153" s="2">
        <f t="shared" si="15"/>
        <v>0.10000000000005116</v>
      </c>
      <c r="N153" s="2">
        <f t="shared" si="16"/>
        <v>1787.5666666666666</v>
      </c>
    </row>
    <row r="154" spans="1:14" ht="11.25">
      <c r="A154" s="191">
        <f t="shared" si="14"/>
        <v>152</v>
      </c>
      <c r="B154" s="205" t="s">
        <v>730</v>
      </c>
      <c r="C154" s="69"/>
      <c r="D154" s="69"/>
      <c r="E154" s="69"/>
      <c r="F154" s="69"/>
      <c r="G154" s="69"/>
      <c r="H154" s="69">
        <v>182.8</v>
      </c>
      <c r="I154" s="69"/>
      <c r="J154" s="69"/>
      <c r="K154" s="69"/>
      <c r="L154" s="3">
        <f t="shared" si="13"/>
        <v>182.8</v>
      </c>
      <c r="M154" s="2">
        <f t="shared" si="15"/>
        <v>0.8999999999999773</v>
      </c>
      <c r="N154" s="2">
        <f t="shared" si="16"/>
        <v>1788.4666666666667</v>
      </c>
    </row>
    <row r="155" spans="1:14" ht="11.25">
      <c r="A155" s="191">
        <f t="shared" si="14"/>
        <v>153</v>
      </c>
      <c r="B155" s="105" t="s">
        <v>171</v>
      </c>
      <c r="C155" s="106">
        <v>180.26666666666665</v>
      </c>
      <c r="D155" s="80"/>
      <c r="E155" s="80"/>
      <c r="F155" s="1"/>
      <c r="G155" s="1"/>
      <c r="H155" s="244"/>
      <c r="I155" s="1"/>
      <c r="J155" s="1"/>
      <c r="K155" s="1"/>
      <c r="L155" s="3">
        <f t="shared" si="13"/>
        <v>180.26666666666665</v>
      </c>
      <c r="M155" s="2">
        <f t="shared" si="15"/>
        <v>2.53333333333336</v>
      </c>
      <c r="N155" s="2">
        <f t="shared" si="16"/>
        <v>1791</v>
      </c>
    </row>
    <row r="156" spans="1:14" ht="11.25">
      <c r="A156" s="191">
        <f t="shared" si="14"/>
        <v>154</v>
      </c>
      <c r="B156" s="105" t="s">
        <v>70</v>
      </c>
      <c r="C156" s="106">
        <v>179.96666666666667</v>
      </c>
      <c r="D156" s="80"/>
      <c r="E156" s="83"/>
      <c r="F156" s="1"/>
      <c r="G156" s="1"/>
      <c r="H156" s="244"/>
      <c r="I156" s="1"/>
      <c r="J156" s="1"/>
      <c r="K156" s="1"/>
      <c r="L156" s="3">
        <f t="shared" si="13"/>
        <v>179.96666666666667</v>
      </c>
      <c r="M156" s="2">
        <f t="shared" si="15"/>
        <v>0.29999999999998295</v>
      </c>
      <c r="N156" s="2">
        <f t="shared" si="16"/>
        <v>1791.3</v>
      </c>
    </row>
    <row r="157" spans="1:14" ht="11.25">
      <c r="A157" s="191">
        <f t="shared" si="14"/>
        <v>155</v>
      </c>
      <c r="B157" s="69" t="s">
        <v>936</v>
      </c>
      <c r="C157" s="69"/>
      <c r="D157" s="69"/>
      <c r="E157" s="69"/>
      <c r="F157" s="69"/>
      <c r="G157" s="69"/>
      <c r="H157" s="69"/>
      <c r="I157" s="69"/>
      <c r="J157" s="69"/>
      <c r="K157" s="69">
        <v>176.5</v>
      </c>
      <c r="L157" s="3">
        <f t="shared" si="13"/>
        <v>176.5</v>
      </c>
      <c r="M157" s="2">
        <f t="shared" si="15"/>
        <v>3.4666666666666686</v>
      </c>
      <c r="N157" s="2">
        <f t="shared" si="16"/>
        <v>1794.7666666666667</v>
      </c>
    </row>
    <row r="158" spans="1:14" ht="11.25">
      <c r="A158" s="191">
        <f t="shared" si="14"/>
        <v>156</v>
      </c>
      <c r="B158" s="2" t="s">
        <v>666</v>
      </c>
      <c r="C158" s="1"/>
      <c r="D158" s="1"/>
      <c r="E158" s="1"/>
      <c r="F158" s="1"/>
      <c r="G158" s="2">
        <v>176.34999999999997</v>
      </c>
      <c r="H158" s="244"/>
      <c r="I158" s="1"/>
      <c r="J158" s="1"/>
      <c r="K158" s="1"/>
      <c r="L158" s="3">
        <f t="shared" si="13"/>
        <v>176.34999999999997</v>
      </c>
      <c r="M158" s="2">
        <f t="shared" si="15"/>
        <v>0.1500000000000341</v>
      </c>
      <c r="N158" s="2">
        <f t="shared" si="16"/>
        <v>1794.9166666666667</v>
      </c>
    </row>
    <row r="159" spans="1:14" ht="11.25">
      <c r="A159" s="191">
        <f t="shared" si="14"/>
        <v>157</v>
      </c>
      <c r="B159" s="69" t="s">
        <v>69</v>
      </c>
      <c r="C159" s="69"/>
      <c r="D159" s="69"/>
      <c r="E159" s="69"/>
      <c r="F159" s="69"/>
      <c r="G159" s="69"/>
      <c r="H159" s="69"/>
      <c r="I159" s="69"/>
      <c r="J159" s="69"/>
      <c r="K159" s="69">
        <v>172.2</v>
      </c>
      <c r="L159" s="3">
        <f t="shared" si="13"/>
        <v>172.2</v>
      </c>
      <c r="M159" s="2">
        <f t="shared" si="15"/>
        <v>4.149999999999977</v>
      </c>
      <c r="N159" s="2">
        <f t="shared" si="16"/>
        <v>1799.0666666666666</v>
      </c>
    </row>
    <row r="160" spans="1:14" ht="11.25">
      <c r="A160" s="191">
        <f t="shared" si="14"/>
        <v>158</v>
      </c>
      <c r="B160" s="1" t="s">
        <v>850</v>
      </c>
      <c r="C160" s="1"/>
      <c r="D160" s="1"/>
      <c r="E160" s="1"/>
      <c r="F160" s="1"/>
      <c r="G160" s="1"/>
      <c r="H160" s="1"/>
      <c r="I160" s="1"/>
      <c r="J160" s="1">
        <v>172</v>
      </c>
      <c r="K160" s="1"/>
      <c r="L160" s="3">
        <f t="shared" si="13"/>
        <v>172</v>
      </c>
      <c r="M160" s="2">
        <f t="shared" si="15"/>
        <v>0.19999999999998863</v>
      </c>
      <c r="N160" s="2">
        <f t="shared" si="16"/>
        <v>1799.2666666666667</v>
      </c>
    </row>
    <row r="161" spans="1:14" ht="11.25">
      <c r="A161" s="191">
        <f t="shared" si="14"/>
        <v>159</v>
      </c>
      <c r="B161" s="2" t="s">
        <v>668</v>
      </c>
      <c r="C161" s="1"/>
      <c r="D161" s="1"/>
      <c r="E161" s="1"/>
      <c r="F161" s="1"/>
      <c r="G161" s="2">
        <v>168.7</v>
      </c>
      <c r="H161" s="234"/>
      <c r="I161" s="83"/>
      <c r="J161" s="83"/>
      <c r="K161" s="83"/>
      <c r="L161" s="3">
        <f t="shared" si="13"/>
        <v>168.7</v>
      </c>
      <c r="M161" s="2">
        <f t="shared" si="15"/>
        <v>3.3000000000000114</v>
      </c>
      <c r="N161" s="2">
        <f t="shared" si="16"/>
        <v>1802.5666666666666</v>
      </c>
    </row>
    <row r="162" spans="1:14" ht="11.25">
      <c r="A162" s="191">
        <f t="shared" si="14"/>
        <v>160</v>
      </c>
      <c r="B162" s="2" t="s">
        <v>623</v>
      </c>
      <c r="C162" s="1"/>
      <c r="D162" s="1"/>
      <c r="E162" s="1"/>
      <c r="F162" s="1"/>
      <c r="G162" s="2">
        <v>168.21666666666667</v>
      </c>
      <c r="H162" s="244"/>
      <c r="I162" s="1"/>
      <c r="J162" s="1"/>
      <c r="K162" s="1"/>
      <c r="L162" s="3">
        <f t="shared" si="13"/>
        <v>168.21666666666667</v>
      </c>
      <c r="M162" s="2">
        <f t="shared" si="15"/>
        <v>0.48333333333332007</v>
      </c>
      <c r="N162" s="2">
        <f t="shared" si="16"/>
        <v>1803.05</v>
      </c>
    </row>
    <row r="163" spans="1:14" ht="11.25">
      <c r="A163" s="191">
        <f t="shared" si="14"/>
        <v>161</v>
      </c>
      <c r="B163" s="126" t="s">
        <v>249</v>
      </c>
      <c r="C163" s="83"/>
      <c r="D163" s="128">
        <v>85.18333333333334</v>
      </c>
      <c r="E163" s="83"/>
      <c r="F163" s="1"/>
      <c r="G163" s="2">
        <v>81.86666666666667</v>
      </c>
      <c r="H163" s="244"/>
      <c r="I163" s="1"/>
      <c r="J163" s="1"/>
      <c r="K163" s="1"/>
      <c r="L163" s="3">
        <f t="shared" si="13"/>
        <v>167.05</v>
      </c>
      <c r="M163" s="2">
        <f t="shared" si="15"/>
        <v>1.1666666666666572</v>
      </c>
      <c r="N163" s="2">
        <f t="shared" si="16"/>
        <v>1804.2166666666667</v>
      </c>
    </row>
    <row r="164" spans="1:14" ht="11.25">
      <c r="A164" s="191">
        <f t="shared" si="14"/>
        <v>162</v>
      </c>
      <c r="B164" s="2" t="s">
        <v>640</v>
      </c>
      <c r="C164" s="1"/>
      <c r="D164" s="1"/>
      <c r="E164" s="1"/>
      <c r="F164" s="1"/>
      <c r="G164" s="2">
        <v>166.68333333333334</v>
      </c>
      <c r="H164" s="234"/>
      <c r="I164" s="83"/>
      <c r="J164" s="83"/>
      <c r="K164" s="83"/>
      <c r="L164" s="3">
        <f t="shared" si="13"/>
        <v>166.68333333333334</v>
      </c>
      <c r="M164" s="2">
        <f aca="true" t="shared" si="17" ref="M164:M193">L163-L164</f>
        <v>0.36666666666667425</v>
      </c>
      <c r="N164" s="2">
        <f aca="true" t="shared" si="18" ref="N164:N193">$L$3-L164</f>
        <v>1804.5833333333333</v>
      </c>
    </row>
    <row r="165" spans="1:14" ht="11.25">
      <c r="A165" s="191">
        <f t="shared" si="14"/>
        <v>163</v>
      </c>
      <c r="B165" s="126" t="s">
        <v>239</v>
      </c>
      <c r="C165" s="83"/>
      <c r="D165" s="128">
        <v>164.21666666666667</v>
      </c>
      <c r="E165" s="83"/>
      <c r="F165" s="1"/>
      <c r="G165" s="1"/>
      <c r="H165" s="244"/>
      <c r="I165" s="1"/>
      <c r="J165" s="1"/>
      <c r="K165" s="1"/>
      <c r="L165" s="3">
        <f t="shared" si="13"/>
        <v>164.21666666666667</v>
      </c>
      <c r="M165" s="2">
        <f t="shared" si="17"/>
        <v>2.4666666666666686</v>
      </c>
      <c r="N165" s="2">
        <f t="shared" si="18"/>
        <v>1807.05</v>
      </c>
    </row>
    <row r="166" spans="1:14" ht="11.25">
      <c r="A166" s="191">
        <f t="shared" si="14"/>
        <v>164</v>
      </c>
      <c r="B166" s="133" t="s">
        <v>354</v>
      </c>
      <c r="C166" s="1"/>
      <c r="D166" s="1"/>
      <c r="E166" s="135">
        <v>162.58333333333334</v>
      </c>
      <c r="F166" s="80"/>
      <c r="G166" s="1"/>
      <c r="H166" s="244"/>
      <c r="I166" s="1"/>
      <c r="J166" s="1"/>
      <c r="K166" s="1"/>
      <c r="L166" s="3">
        <f t="shared" si="13"/>
        <v>162.58333333333334</v>
      </c>
      <c r="M166" s="2">
        <f t="shared" si="17"/>
        <v>1.6333333333333258</v>
      </c>
      <c r="N166" s="2">
        <f t="shared" si="18"/>
        <v>1808.6833333333334</v>
      </c>
    </row>
    <row r="167" spans="1:14" ht="11.25">
      <c r="A167" s="191">
        <f t="shared" si="14"/>
        <v>165</v>
      </c>
      <c r="B167" s="2" t="s">
        <v>641</v>
      </c>
      <c r="C167" s="1"/>
      <c r="D167" s="1"/>
      <c r="E167" s="1"/>
      <c r="F167" s="1"/>
      <c r="G167" s="2">
        <v>160.73333333333338</v>
      </c>
      <c r="H167" s="244"/>
      <c r="I167" s="1"/>
      <c r="J167" s="1"/>
      <c r="K167" s="1"/>
      <c r="L167" s="3">
        <f t="shared" si="13"/>
        <v>160.73333333333338</v>
      </c>
      <c r="M167" s="2">
        <f t="shared" si="17"/>
        <v>1.849999999999966</v>
      </c>
      <c r="N167" s="2">
        <f t="shared" si="18"/>
        <v>1810.5333333333333</v>
      </c>
    </row>
    <row r="168" spans="1:14" ht="11.25">
      <c r="A168" s="191">
        <f t="shared" si="14"/>
        <v>166</v>
      </c>
      <c r="B168" s="1" t="s">
        <v>856</v>
      </c>
      <c r="C168" s="1"/>
      <c r="D168" s="1"/>
      <c r="E168" s="1"/>
      <c r="F168" s="1"/>
      <c r="G168" s="1"/>
      <c r="H168" s="1"/>
      <c r="I168" s="1"/>
      <c r="J168" s="1">
        <v>155.4</v>
      </c>
      <c r="K168" s="1"/>
      <c r="L168" s="3">
        <f t="shared" si="13"/>
        <v>155.4</v>
      </c>
      <c r="M168" s="2">
        <f t="shared" si="17"/>
        <v>5.333333333333371</v>
      </c>
      <c r="N168" s="2">
        <f t="shared" si="18"/>
        <v>1815.8666666666666</v>
      </c>
    </row>
    <row r="169" spans="1:14" ht="11.25">
      <c r="A169" s="191">
        <f t="shared" si="14"/>
        <v>167</v>
      </c>
      <c r="B169" s="205" t="s">
        <v>740</v>
      </c>
      <c r="C169" s="69"/>
      <c r="D169" s="69"/>
      <c r="E169" s="69"/>
      <c r="F169" s="69"/>
      <c r="G169" s="69"/>
      <c r="H169" s="69">
        <v>154.3</v>
      </c>
      <c r="I169" s="69"/>
      <c r="J169" s="69"/>
      <c r="K169" s="69"/>
      <c r="L169" s="3">
        <f t="shared" si="13"/>
        <v>154.3</v>
      </c>
      <c r="M169" s="2">
        <f t="shared" si="17"/>
        <v>1.0999999999999943</v>
      </c>
      <c r="N169" s="2">
        <f t="shared" si="18"/>
        <v>1816.9666666666667</v>
      </c>
    </row>
    <row r="170" spans="1:14" ht="11.25">
      <c r="A170" s="191">
        <f t="shared" si="14"/>
        <v>168</v>
      </c>
      <c r="B170" s="105" t="s">
        <v>186</v>
      </c>
      <c r="C170" s="106">
        <v>149.1</v>
      </c>
      <c r="D170" s="80"/>
      <c r="E170" s="83"/>
      <c r="F170" s="1"/>
      <c r="G170" s="80"/>
      <c r="H170" s="244"/>
      <c r="I170" s="1"/>
      <c r="J170" s="1"/>
      <c r="K170" s="1"/>
      <c r="L170" s="3">
        <f t="shared" si="13"/>
        <v>149.1</v>
      </c>
      <c r="M170" s="2">
        <f t="shared" si="17"/>
        <v>5.200000000000017</v>
      </c>
      <c r="N170" s="2">
        <f t="shared" si="18"/>
        <v>1822.1666666666667</v>
      </c>
    </row>
    <row r="171" spans="1:14" ht="11.25">
      <c r="A171" s="191">
        <f t="shared" si="14"/>
        <v>169</v>
      </c>
      <c r="B171" s="1" t="s">
        <v>65</v>
      </c>
      <c r="C171" s="1"/>
      <c r="D171" s="1"/>
      <c r="E171" s="1"/>
      <c r="F171" s="1"/>
      <c r="G171" s="1"/>
      <c r="H171" s="1"/>
      <c r="I171" s="1"/>
      <c r="J171" s="1">
        <v>149</v>
      </c>
      <c r="K171" s="1"/>
      <c r="L171" s="3">
        <f t="shared" si="13"/>
        <v>149</v>
      </c>
      <c r="M171" s="2">
        <f t="shared" si="17"/>
        <v>0.09999999999999432</v>
      </c>
      <c r="N171" s="2">
        <f t="shared" si="18"/>
        <v>1822.2666666666667</v>
      </c>
    </row>
    <row r="172" spans="1:14" ht="11.25">
      <c r="A172" s="191">
        <f t="shared" si="14"/>
        <v>170</v>
      </c>
      <c r="B172" s="126" t="s">
        <v>276</v>
      </c>
      <c r="C172" s="83"/>
      <c r="D172" s="128">
        <v>146.7</v>
      </c>
      <c r="E172" s="83"/>
      <c r="F172" s="1"/>
      <c r="G172" s="80"/>
      <c r="H172" s="234"/>
      <c r="I172" s="83"/>
      <c r="J172" s="83"/>
      <c r="K172" s="83"/>
      <c r="L172" s="3">
        <f t="shared" si="13"/>
        <v>146.7</v>
      </c>
      <c r="M172" s="2">
        <f t="shared" si="17"/>
        <v>2.3000000000000114</v>
      </c>
      <c r="N172" s="2">
        <f t="shared" si="18"/>
        <v>1824.5666666666666</v>
      </c>
    </row>
    <row r="173" spans="1:14" ht="11.25">
      <c r="A173" s="191">
        <f t="shared" si="14"/>
        <v>171</v>
      </c>
      <c r="B173" s="126" t="s">
        <v>244</v>
      </c>
      <c r="C173" s="83"/>
      <c r="D173" s="128">
        <v>145.66666666666666</v>
      </c>
      <c r="E173" s="83"/>
      <c r="F173" s="1"/>
      <c r="G173" s="1"/>
      <c r="H173" s="244"/>
      <c r="I173" s="1"/>
      <c r="J173" s="1"/>
      <c r="K173" s="1"/>
      <c r="L173" s="3">
        <f t="shared" si="13"/>
        <v>145.66666666666666</v>
      </c>
      <c r="M173" s="2">
        <f t="shared" si="17"/>
        <v>1.0333333333333314</v>
      </c>
      <c r="N173" s="2">
        <f t="shared" si="18"/>
        <v>1825.6</v>
      </c>
    </row>
    <row r="174" spans="1:14" ht="11.25">
      <c r="A174" s="191">
        <f t="shared" si="14"/>
        <v>172</v>
      </c>
      <c r="B174" s="2" t="s">
        <v>671</v>
      </c>
      <c r="C174" s="1"/>
      <c r="D174" s="1"/>
      <c r="E174" s="1"/>
      <c r="F174" s="1"/>
      <c r="G174" s="2">
        <v>142.41666666666666</v>
      </c>
      <c r="H174" s="244"/>
      <c r="I174" s="1"/>
      <c r="J174" s="1"/>
      <c r="K174" s="1"/>
      <c r="L174" s="3">
        <f t="shared" si="13"/>
        <v>142.41666666666666</v>
      </c>
      <c r="M174" s="2">
        <f t="shared" si="17"/>
        <v>3.25</v>
      </c>
      <c r="N174" s="2">
        <f t="shared" si="18"/>
        <v>1828.85</v>
      </c>
    </row>
    <row r="175" spans="1:14" ht="11.25">
      <c r="A175" s="191">
        <f t="shared" si="14"/>
        <v>173</v>
      </c>
      <c r="B175" s="133" t="s">
        <v>357</v>
      </c>
      <c r="C175" s="1"/>
      <c r="D175" s="1"/>
      <c r="E175" s="136">
        <v>140.3</v>
      </c>
      <c r="F175" s="1"/>
      <c r="G175" s="1"/>
      <c r="H175" s="244"/>
      <c r="I175" s="1"/>
      <c r="J175" s="1"/>
      <c r="K175" s="1"/>
      <c r="L175" s="3">
        <f t="shared" si="13"/>
        <v>140.3</v>
      </c>
      <c r="M175" s="2">
        <f t="shared" si="17"/>
        <v>2.116666666666646</v>
      </c>
      <c r="N175" s="2">
        <f t="shared" si="18"/>
        <v>1830.9666666666667</v>
      </c>
    </row>
    <row r="176" spans="1:14" ht="11.25">
      <c r="A176" s="191">
        <f t="shared" si="14"/>
        <v>174</v>
      </c>
      <c r="B176" s="184" t="s">
        <v>489</v>
      </c>
      <c r="C176" s="185"/>
      <c r="D176" s="135"/>
      <c r="E176" s="135"/>
      <c r="F176" s="135">
        <v>138.96666666666667</v>
      </c>
      <c r="G176" s="1"/>
      <c r="H176" s="244"/>
      <c r="I176" s="1"/>
      <c r="J176" s="1"/>
      <c r="K176" s="1"/>
      <c r="L176" s="3">
        <f t="shared" si="13"/>
        <v>138.96666666666667</v>
      </c>
      <c r="M176" s="2">
        <f t="shared" si="17"/>
        <v>1.3333333333333428</v>
      </c>
      <c r="N176" s="2">
        <f t="shared" si="18"/>
        <v>1832.3</v>
      </c>
    </row>
    <row r="177" spans="1:14" ht="11.25">
      <c r="A177" s="191">
        <f t="shared" si="14"/>
        <v>175</v>
      </c>
      <c r="B177" s="2" t="s">
        <v>673</v>
      </c>
      <c r="C177" s="1"/>
      <c r="D177" s="1"/>
      <c r="E177" s="1"/>
      <c r="F177" s="1"/>
      <c r="G177" s="2">
        <v>136.96666666666667</v>
      </c>
      <c r="H177" s="244"/>
      <c r="I177" s="1"/>
      <c r="J177" s="1"/>
      <c r="K177" s="1"/>
      <c r="L177" s="3">
        <f t="shared" si="13"/>
        <v>136.96666666666667</v>
      </c>
      <c r="M177" s="2">
        <f t="shared" si="17"/>
        <v>2</v>
      </c>
      <c r="N177" s="2">
        <f t="shared" si="18"/>
        <v>1834.3</v>
      </c>
    </row>
    <row r="178" spans="1:14" ht="11.25">
      <c r="A178" s="191">
        <f t="shared" si="14"/>
        <v>176</v>
      </c>
      <c r="B178" s="69" t="s">
        <v>923</v>
      </c>
      <c r="C178" s="69"/>
      <c r="D178" s="69"/>
      <c r="E178" s="69"/>
      <c r="F178" s="69"/>
      <c r="G178" s="69"/>
      <c r="H178" s="69"/>
      <c r="I178" s="69"/>
      <c r="J178" s="69"/>
      <c r="K178" s="69">
        <v>136.8</v>
      </c>
      <c r="L178" s="3">
        <f t="shared" si="13"/>
        <v>136.8</v>
      </c>
      <c r="M178" s="2">
        <f t="shared" si="17"/>
        <v>0.1666666666666572</v>
      </c>
      <c r="N178" s="2">
        <f t="shared" si="18"/>
        <v>1834.4666666666667</v>
      </c>
    </row>
    <row r="179" spans="1:14" ht="11.25">
      <c r="A179" s="191">
        <f t="shared" si="14"/>
        <v>177</v>
      </c>
      <c r="B179" s="105" t="s">
        <v>188</v>
      </c>
      <c r="C179" s="106">
        <v>130.26666666666665</v>
      </c>
      <c r="D179" s="80"/>
      <c r="E179" s="83"/>
      <c r="F179" s="1"/>
      <c r="G179" s="1"/>
      <c r="H179" s="244"/>
      <c r="I179" s="1"/>
      <c r="J179" s="1"/>
      <c r="K179" s="1"/>
      <c r="L179" s="3">
        <f t="shared" si="13"/>
        <v>130.26666666666665</v>
      </c>
      <c r="M179" s="2">
        <f t="shared" si="17"/>
        <v>6.53333333333336</v>
      </c>
      <c r="N179" s="2">
        <f t="shared" si="18"/>
        <v>1841</v>
      </c>
    </row>
    <row r="180" spans="1:14" ht="11.25">
      <c r="A180" s="191">
        <f t="shared" si="14"/>
        <v>178</v>
      </c>
      <c r="B180" s="2" t="s">
        <v>688</v>
      </c>
      <c r="C180" s="1"/>
      <c r="D180" s="1"/>
      <c r="E180" s="1"/>
      <c r="F180" s="1"/>
      <c r="G180" s="2">
        <v>42.95</v>
      </c>
      <c r="H180" s="234"/>
      <c r="I180" s="83"/>
      <c r="J180" s="83">
        <v>87</v>
      </c>
      <c r="K180" s="83"/>
      <c r="L180" s="3">
        <f t="shared" si="13"/>
        <v>129.95</v>
      </c>
      <c r="M180" s="2">
        <f t="shared" si="17"/>
        <v>0.3166666666666629</v>
      </c>
      <c r="N180" s="2">
        <f t="shared" si="18"/>
        <v>1841.3166666666666</v>
      </c>
    </row>
    <row r="181" spans="1:14" ht="11.25">
      <c r="A181" s="191">
        <f t="shared" si="14"/>
        <v>179</v>
      </c>
      <c r="B181" s="1" t="s">
        <v>885</v>
      </c>
      <c r="C181" s="1"/>
      <c r="D181" s="1"/>
      <c r="E181" s="1"/>
      <c r="F181" s="1"/>
      <c r="G181" s="1"/>
      <c r="H181" s="1"/>
      <c r="I181" s="1"/>
      <c r="J181" s="1">
        <v>40</v>
      </c>
      <c r="K181" s="1">
        <v>86.8</v>
      </c>
      <c r="L181" s="3">
        <f t="shared" si="13"/>
        <v>126.8</v>
      </c>
      <c r="M181" s="2">
        <f t="shared" si="17"/>
        <v>3.1499999999999915</v>
      </c>
      <c r="N181" s="2">
        <f t="shared" si="18"/>
        <v>1844.4666666666667</v>
      </c>
    </row>
    <row r="182" spans="1:14" ht="11.25">
      <c r="A182" s="191">
        <f t="shared" si="14"/>
        <v>180</v>
      </c>
      <c r="B182" s="133" t="s">
        <v>205</v>
      </c>
      <c r="C182" s="1"/>
      <c r="D182" s="1"/>
      <c r="E182" s="135">
        <v>124.83333333333333</v>
      </c>
      <c r="F182" s="1"/>
      <c r="G182" s="1"/>
      <c r="H182" s="244"/>
      <c r="I182" s="1"/>
      <c r="J182" s="1"/>
      <c r="K182" s="1"/>
      <c r="L182" s="3">
        <f t="shared" si="13"/>
        <v>124.83333333333333</v>
      </c>
      <c r="M182" s="2">
        <f t="shared" si="17"/>
        <v>1.9666666666666686</v>
      </c>
      <c r="N182" s="2">
        <f t="shared" si="18"/>
        <v>1846.4333333333334</v>
      </c>
    </row>
    <row r="183" spans="1:14" ht="11.25">
      <c r="A183" s="220">
        <f t="shared" si="14"/>
        <v>181</v>
      </c>
      <c r="B183" s="205" t="s">
        <v>771</v>
      </c>
      <c r="C183" s="69"/>
      <c r="D183" s="69"/>
      <c r="E183" s="69"/>
      <c r="F183" s="69"/>
      <c r="G183" s="69"/>
      <c r="H183" s="69">
        <v>121.4</v>
      </c>
      <c r="I183" s="69"/>
      <c r="J183" s="69"/>
      <c r="K183" s="69"/>
      <c r="L183" s="3">
        <f t="shared" si="13"/>
        <v>121.4</v>
      </c>
      <c r="M183" s="2">
        <f t="shared" si="17"/>
        <v>3.433333333333323</v>
      </c>
      <c r="N183" s="2">
        <f t="shared" si="18"/>
        <v>1849.8666666666666</v>
      </c>
    </row>
    <row r="184" spans="1:14" ht="11.25">
      <c r="A184" s="220">
        <f t="shared" si="14"/>
        <v>182</v>
      </c>
      <c r="B184" s="69" t="s">
        <v>899</v>
      </c>
      <c r="C184" s="69"/>
      <c r="D184" s="69"/>
      <c r="E184" s="69"/>
      <c r="F184" s="69"/>
      <c r="G184" s="69"/>
      <c r="H184" s="69"/>
      <c r="I184" s="69"/>
      <c r="J184" s="69"/>
      <c r="K184" s="69">
        <v>121.4</v>
      </c>
      <c r="L184" s="3">
        <f t="shared" si="13"/>
        <v>121.4</v>
      </c>
      <c r="M184" s="2">
        <f t="shared" si="17"/>
        <v>0</v>
      </c>
      <c r="N184" s="2">
        <f t="shared" si="18"/>
        <v>1849.8666666666666</v>
      </c>
    </row>
    <row r="185" spans="1:14" ht="11.25">
      <c r="A185" s="220">
        <f t="shared" si="14"/>
        <v>183</v>
      </c>
      <c r="B185" s="2" t="s">
        <v>676</v>
      </c>
      <c r="C185" s="1"/>
      <c r="D185" s="1"/>
      <c r="E185" s="1"/>
      <c r="F185" s="1"/>
      <c r="G185" s="2">
        <v>119.36666666666667</v>
      </c>
      <c r="H185" s="244"/>
      <c r="I185" s="1"/>
      <c r="J185" s="1"/>
      <c r="K185" s="1"/>
      <c r="L185" s="3">
        <f t="shared" si="13"/>
        <v>119.36666666666667</v>
      </c>
      <c r="M185" s="2">
        <f t="shared" si="17"/>
        <v>2.0333333333333314</v>
      </c>
      <c r="N185" s="2">
        <f t="shared" si="18"/>
        <v>1851.9</v>
      </c>
    </row>
    <row r="186" spans="1:14" ht="11.25">
      <c r="A186" s="220">
        <f t="shared" si="14"/>
        <v>184</v>
      </c>
      <c r="B186" s="1" t="s">
        <v>867</v>
      </c>
      <c r="C186" s="1"/>
      <c r="D186" s="1"/>
      <c r="E186" s="1"/>
      <c r="F186" s="1"/>
      <c r="G186" s="1"/>
      <c r="H186" s="1"/>
      <c r="I186" s="1"/>
      <c r="J186" s="1">
        <v>118.4</v>
      </c>
      <c r="K186" s="1"/>
      <c r="L186" s="3">
        <f t="shared" si="13"/>
        <v>118.4</v>
      </c>
      <c r="M186" s="2">
        <f t="shared" si="17"/>
        <v>0.9666666666666686</v>
      </c>
      <c r="N186" s="2">
        <f t="shared" si="18"/>
        <v>1852.8666666666666</v>
      </c>
    </row>
    <row r="187" spans="1:14" ht="11.25">
      <c r="A187" s="220">
        <f t="shared" si="14"/>
        <v>185</v>
      </c>
      <c r="B187" s="69" t="s">
        <v>909</v>
      </c>
      <c r="C187" s="69"/>
      <c r="D187" s="69"/>
      <c r="E187" s="69"/>
      <c r="F187" s="69"/>
      <c r="G187" s="69"/>
      <c r="H187" s="69"/>
      <c r="I187" s="69"/>
      <c r="J187" s="69"/>
      <c r="K187" s="69">
        <v>117.2</v>
      </c>
      <c r="L187" s="3">
        <f t="shared" si="13"/>
        <v>117.2</v>
      </c>
      <c r="M187" s="2">
        <f t="shared" si="17"/>
        <v>1.2000000000000028</v>
      </c>
      <c r="N187" s="2">
        <f t="shared" si="18"/>
        <v>1854.0666666666666</v>
      </c>
    </row>
    <row r="188" spans="1:14" ht="11.25">
      <c r="A188" s="220">
        <f t="shared" si="14"/>
        <v>186</v>
      </c>
      <c r="B188" s="126" t="s">
        <v>247</v>
      </c>
      <c r="C188" s="83"/>
      <c r="D188" s="128">
        <v>116.98333333333333</v>
      </c>
      <c r="E188" s="83"/>
      <c r="F188" s="80"/>
      <c r="G188" s="80"/>
      <c r="H188" s="244"/>
      <c r="I188" s="1"/>
      <c r="J188" s="1"/>
      <c r="K188" s="1"/>
      <c r="L188" s="3">
        <f t="shared" si="13"/>
        <v>116.98333333333333</v>
      </c>
      <c r="M188" s="2">
        <f t="shared" si="17"/>
        <v>0.21666666666666856</v>
      </c>
      <c r="N188" s="2">
        <f t="shared" si="18"/>
        <v>1854.2833333333333</v>
      </c>
    </row>
    <row r="189" spans="1:14" ht="11.25">
      <c r="A189" s="220">
        <f t="shared" si="14"/>
        <v>187</v>
      </c>
      <c r="B189" s="184" t="s">
        <v>515</v>
      </c>
      <c r="C189" s="186"/>
      <c r="D189" s="128">
        <v>45.46666666666667</v>
      </c>
      <c r="E189" s="135"/>
      <c r="F189" s="135">
        <v>67.38333333333333</v>
      </c>
      <c r="G189" s="80"/>
      <c r="H189" s="244"/>
      <c r="I189" s="1"/>
      <c r="J189" s="1"/>
      <c r="K189" s="1"/>
      <c r="L189" s="3">
        <f t="shared" si="13"/>
        <v>112.85</v>
      </c>
      <c r="M189" s="2">
        <f t="shared" si="17"/>
        <v>4.13333333333334</v>
      </c>
      <c r="N189" s="2">
        <f t="shared" si="18"/>
        <v>1858.4166666666667</v>
      </c>
    </row>
    <row r="190" spans="1:14" ht="11.25">
      <c r="A190" s="220">
        <f t="shared" si="14"/>
        <v>188</v>
      </c>
      <c r="B190" s="133" t="s">
        <v>359</v>
      </c>
      <c r="C190" s="1"/>
      <c r="D190" s="1"/>
      <c r="E190" s="136">
        <v>112.48333333333333</v>
      </c>
      <c r="F190" s="80"/>
      <c r="G190" s="1"/>
      <c r="H190" s="244"/>
      <c r="I190" s="1"/>
      <c r="J190" s="1"/>
      <c r="K190" s="1"/>
      <c r="L190" s="3">
        <f t="shared" si="13"/>
        <v>112.48333333333333</v>
      </c>
      <c r="M190" s="2">
        <f t="shared" si="17"/>
        <v>0.36666666666666003</v>
      </c>
      <c r="N190" s="2">
        <f t="shared" si="18"/>
        <v>1858.7833333333333</v>
      </c>
    </row>
    <row r="191" spans="1:14" ht="11.25">
      <c r="A191" s="220">
        <f t="shared" si="14"/>
        <v>189</v>
      </c>
      <c r="B191" s="2" t="s">
        <v>459</v>
      </c>
      <c r="C191" s="1"/>
      <c r="D191" s="1"/>
      <c r="E191" s="1"/>
      <c r="F191" s="1"/>
      <c r="G191" s="2">
        <v>111.9</v>
      </c>
      <c r="H191" s="244"/>
      <c r="I191" s="1"/>
      <c r="J191" s="1"/>
      <c r="K191" s="1"/>
      <c r="L191" s="3">
        <f t="shared" si="13"/>
        <v>111.9</v>
      </c>
      <c r="M191" s="2">
        <f t="shared" si="17"/>
        <v>0.5833333333333286</v>
      </c>
      <c r="N191" s="2">
        <f t="shared" si="18"/>
        <v>1859.3666666666666</v>
      </c>
    </row>
    <row r="192" spans="1:14" ht="11.25">
      <c r="A192" s="220">
        <f t="shared" si="14"/>
        <v>190</v>
      </c>
      <c r="B192" s="105" t="s">
        <v>192</v>
      </c>
      <c r="C192" s="106">
        <v>110.98333333333333</v>
      </c>
      <c r="D192" s="80"/>
      <c r="E192" s="83"/>
      <c r="F192" s="1"/>
      <c r="G192" s="1"/>
      <c r="H192" s="244"/>
      <c r="I192" s="1"/>
      <c r="J192" s="1"/>
      <c r="K192" s="1"/>
      <c r="L192" s="3">
        <f t="shared" si="13"/>
        <v>110.98333333333333</v>
      </c>
      <c r="M192" s="2">
        <f t="shared" si="17"/>
        <v>0.9166666666666714</v>
      </c>
      <c r="N192" s="2">
        <f t="shared" si="18"/>
        <v>1860.2833333333333</v>
      </c>
    </row>
    <row r="193" spans="1:14" ht="11.25">
      <c r="A193" s="247">
        <f>A192+1</f>
        <v>191</v>
      </c>
      <c r="B193" s="2" t="s">
        <v>648</v>
      </c>
      <c r="C193" s="1"/>
      <c r="D193" s="1"/>
      <c r="E193" s="1"/>
      <c r="F193" s="1"/>
      <c r="G193" s="2">
        <v>109.96666666666668</v>
      </c>
      <c r="H193" s="244"/>
      <c r="I193" s="1"/>
      <c r="J193" s="1"/>
      <c r="K193" s="1"/>
      <c r="L193" s="3">
        <f t="shared" si="13"/>
        <v>109.96666666666668</v>
      </c>
      <c r="M193" s="2">
        <f t="shared" si="17"/>
        <v>1.0166666666666515</v>
      </c>
      <c r="N193" s="2">
        <f t="shared" si="18"/>
        <v>1861.3</v>
      </c>
    </row>
    <row r="194" spans="1:14" ht="11.25">
      <c r="A194" s="247">
        <f aca="true" t="shared" si="19" ref="A194:A225">A193+1</f>
        <v>192</v>
      </c>
      <c r="B194" s="1" t="s">
        <v>831</v>
      </c>
      <c r="C194" s="1"/>
      <c r="D194" s="1"/>
      <c r="E194" s="1"/>
      <c r="F194" s="1"/>
      <c r="G194" s="1"/>
      <c r="H194" s="1"/>
      <c r="I194" s="1"/>
      <c r="J194" s="1">
        <v>106</v>
      </c>
      <c r="K194" s="1"/>
      <c r="L194" s="3">
        <f t="shared" si="13"/>
        <v>106</v>
      </c>
      <c r="M194" s="2">
        <f aca="true" t="shared" si="20" ref="M194:M212">L193-L194</f>
        <v>3.9666666666666828</v>
      </c>
      <c r="N194" s="2">
        <f aca="true" t="shared" si="21" ref="N194:N212">$L$3-L194</f>
        <v>1865.2666666666667</v>
      </c>
    </row>
    <row r="195" spans="1:14" ht="11.25">
      <c r="A195" s="247">
        <f t="shared" si="19"/>
        <v>193</v>
      </c>
      <c r="B195" s="69" t="s">
        <v>906</v>
      </c>
      <c r="C195" s="69"/>
      <c r="D195" s="69"/>
      <c r="E195" s="69"/>
      <c r="F195" s="69"/>
      <c r="G195" s="69"/>
      <c r="H195" s="69"/>
      <c r="I195" s="69"/>
      <c r="J195" s="69"/>
      <c r="K195" s="69">
        <v>104.4</v>
      </c>
      <c r="L195" s="3">
        <f aca="true" t="shared" si="22" ref="L195:L225">SUM(C195:K195)</f>
        <v>104.4</v>
      </c>
      <c r="M195" s="2">
        <f t="shared" si="20"/>
        <v>1.5999999999999943</v>
      </c>
      <c r="N195" s="2">
        <f t="shared" si="21"/>
        <v>1866.8666666666666</v>
      </c>
    </row>
    <row r="196" spans="1:14" ht="11.25">
      <c r="A196" s="247">
        <f t="shared" si="19"/>
        <v>194</v>
      </c>
      <c r="B196" s="134" t="s">
        <v>348</v>
      </c>
      <c r="C196" s="1"/>
      <c r="D196" s="1"/>
      <c r="E196" s="135">
        <v>104.06666666666663</v>
      </c>
      <c r="F196" s="1"/>
      <c r="G196" s="1"/>
      <c r="H196" s="244"/>
      <c r="I196" s="1"/>
      <c r="J196" s="1"/>
      <c r="K196" s="1"/>
      <c r="L196" s="3">
        <f t="shared" si="22"/>
        <v>104.06666666666663</v>
      </c>
      <c r="M196" s="2">
        <f t="shared" si="20"/>
        <v>0.33333333333337123</v>
      </c>
      <c r="N196" s="2">
        <f t="shared" si="21"/>
        <v>1867.2</v>
      </c>
    </row>
    <row r="197" spans="1:14" ht="11.25">
      <c r="A197" s="247">
        <f t="shared" si="19"/>
        <v>195</v>
      </c>
      <c r="B197" s="184" t="s">
        <v>511</v>
      </c>
      <c r="C197" s="133"/>
      <c r="D197" s="135"/>
      <c r="E197" s="135"/>
      <c r="F197" s="135">
        <v>103.36666666666667</v>
      </c>
      <c r="G197" s="1"/>
      <c r="H197" s="244"/>
      <c r="I197" s="1"/>
      <c r="J197" s="1"/>
      <c r="K197" s="1"/>
      <c r="L197" s="3">
        <f t="shared" si="22"/>
        <v>103.36666666666667</v>
      </c>
      <c r="M197" s="2">
        <f t="shared" si="20"/>
        <v>0.6999999999999602</v>
      </c>
      <c r="N197" s="2">
        <f t="shared" si="21"/>
        <v>1867.9</v>
      </c>
    </row>
    <row r="198" spans="1:14" ht="11.25">
      <c r="A198" s="247">
        <f t="shared" si="19"/>
        <v>196</v>
      </c>
      <c r="B198" s="2" t="s">
        <v>678</v>
      </c>
      <c r="C198" s="1"/>
      <c r="D198" s="1"/>
      <c r="E198" s="1"/>
      <c r="F198" s="1"/>
      <c r="G198" s="2">
        <v>101.51666666666664</v>
      </c>
      <c r="H198" s="234"/>
      <c r="I198" s="83"/>
      <c r="J198" s="83"/>
      <c r="K198" s="83"/>
      <c r="L198" s="3">
        <f t="shared" si="22"/>
        <v>101.51666666666664</v>
      </c>
      <c r="M198" s="2">
        <f t="shared" si="20"/>
        <v>1.850000000000037</v>
      </c>
      <c r="N198" s="2">
        <f t="shared" si="21"/>
        <v>1869.75</v>
      </c>
    </row>
    <row r="199" spans="1:14" ht="11.25">
      <c r="A199" s="247">
        <f t="shared" si="19"/>
        <v>197</v>
      </c>
      <c r="B199" s="2" t="s">
        <v>698</v>
      </c>
      <c r="C199" s="1"/>
      <c r="D199" s="1"/>
      <c r="E199" s="1"/>
      <c r="F199" s="1"/>
      <c r="G199" s="2">
        <v>40</v>
      </c>
      <c r="H199" s="244"/>
      <c r="I199" s="1"/>
      <c r="J199" s="1">
        <v>61.5</v>
      </c>
      <c r="K199" s="1"/>
      <c r="L199" s="3">
        <f t="shared" si="22"/>
        <v>101.5</v>
      </c>
      <c r="M199" s="2">
        <f t="shared" si="20"/>
        <v>0.016666666666637298</v>
      </c>
      <c r="N199" s="2">
        <f t="shared" si="21"/>
        <v>1869.7666666666667</v>
      </c>
    </row>
    <row r="200" spans="1:14" ht="11.25">
      <c r="A200" s="247">
        <f t="shared" si="19"/>
        <v>198</v>
      </c>
      <c r="B200" s="69" t="s">
        <v>924</v>
      </c>
      <c r="C200" s="69"/>
      <c r="D200" s="69"/>
      <c r="E200" s="69"/>
      <c r="F200" s="69"/>
      <c r="G200" s="69"/>
      <c r="H200" s="69"/>
      <c r="I200" s="69"/>
      <c r="J200" s="69"/>
      <c r="K200" s="69">
        <v>99.7</v>
      </c>
      <c r="L200" s="3">
        <f t="shared" si="22"/>
        <v>99.7</v>
      </c>
      <c r="M200" s="2">
        <f t="shared" si="20"/>
        <v>1.7999999999999972</v>
      </c>
      <c r="N200" s="2">
        <f t="shared" si="21"/>
        <v>1871.5666666666666</v>
      </c>
    </row>
    <row r="201" spans="1:14" ht="11.25">
      <c r="A201" s="247">
        <f t="shared" si="19"/>
        <v>199</v>
      </c>
      <c r="B201" s="133" t="s">
        <v>360</v>
      </c>
      <c r="C201" s="1"/>
      <c r="D201" s="1"/>
      <c r="E201" s="136">
        <v>98.26666666666665</v>
      </c>
      <c r="F201" s="1"/>
      <c r="G201" s="1"/>
      <c r="H201" s="244"/>
      <c r="I201" s="1"/>
      <c r="J201" s="1"/>
      <c r="K201" s="1"/>
      <c r="L201" s="3">
        <f t="shared" si="22"/>
        <v>98.26666666666665</v>
      </c>
      <c r="M201" s="2">
        <f t="shared" si="20"/>
        <v>1.4333333333333513</v>
      </c>
      <c r="N201" s="2">
        <f t="shared" si="21"/>
        <v>1873</v>
      </c>
    </row>
    <row r="202" spans="1:14" ht="11.25">
      <c r="A202" s="247">
        <f t="shared" si="19"/>
        <v>200</v>
      </c>
      <c r="B202" s="205" t="s">
        <v>742</v>
      </c>
      <c r="C202" s="69"/>
      <c r="D202" s="69"/>
      <c r="E202" s="69"/>
      <c r="F202" s="69"/>
      <c r="G202" s="69"/>
      <c r="H202" s="245">
        <v>96.4</v>
      </c>
      <c r="I202" s="69"/>
      <c r="J202" s="69"/>
      <c r="K202" s="69"/>
      <c r="L202" s="3">
        <f t="shared" si="22"/>
        <v>96.4</v>
      </c>
      <c r="M202" s="2">
        <f t="shared" si="20"/>
        <v>1.8666666666666458</v>
      </c>
      <c r="N202" s="2">
        <f t="shared" si="21"/>
        <v>1874.8666666666666</v>
      </c>
    </row>
    <row r="203" spans="1:14" ht="11.25">
      <c r="A203" s="247">
        <f t="shared" si="19"/>
        <v>201</v>
      </c>
      <c r="B203" s="205" t="s">
        <v>733</v>
      </c>
      <c r="C203" s="69"/>
      <c r="D203" s="69"/>
      <c r="E203" s="69"/>
      <c r="F203" s="69"/>
      <c r="G203" s="69"/>
      <c r="H203" s="69">
        <v>88.8</v>
      </c>
      <c r="I203" s="69"/>
      <c r="J203" s="69"/>
      <c r="K203" s="69"/>
      <c r="L203" s="3">
        <f t="shared" si="22"/>
        <v>88.8</v>
      </c>
      <c r="M203" s="2">
        <f t="shared" si="20"/>
        <v>7.6000000000000085</v>
      </c>
      <c r="N203" s="2">
        <f t="shared" si="21"/>
        <v>1882.4666666666667</v>
      </c>
    </row>
    <row r="204" spans="1:14" ht="11.25">
      <c r="A204" s="247">
        <f t="shared" si="19"/>
        <v>202</v>
      </c>
      <c r="B204" s="2" t="s">
        <v>651</v>
      </c>
      <c r="C204" s="1"/>
      <c r="D204" s="1"/>
      <c r="E204" s="1"/>
      <c r="F204" s="1"/>
      <c r="G204" s="2">
        <v>87</v>
      </c>
      <c r="H204" s="244"/>
      <c r="I204" s="1"/>
      <c r="J204" s="1"/>
      <c r="K204" s="1"/>
      <c r="L204" s="3">
        <f t="shared" si="22"/>
        <v>87</v>
      </c>
      <c r="M204" s="2">
        <f t="shared" si="20"/>
        <v>1.7999999999999972</v>
      </c>
      <c r="N204" s="2">
        <f t="shared" si="21"/>
        <v>1884.2666666666667</v>
      </c>
    </row>
    <row r="205" spans="1:14" ht="11.25">
      <c r="A205" s="247">
        <f t="shared" si="19"/>
        <v>203</v>
      </c>
      <c r="B205" s="1" t="s">
        <v>875</v>
      </c>
      <c r="C205" s="1"/>
      <c r="D205" s="1"/>
      <c r="E205" s="1"/>
      <c r="F205" s="1"/>
      <c r="G205" s="1"/>
      <c r="H205" s="1"/>
      <c r="I205" s="1"/>
      <c r="J205" s="1">
        <v>80.9</v>
      </c>
      <c r="K205" s="1"/>
      <c r="L205" s="3">
        <f t="shared" si="22"/>
        <v>80.9</v>
      </c>
      <c r="M205" s="2">
        <f t="shared" si="20"/>
        <v>6.099999999999994</v>
      </c>
      <c r="N205" s="2">
        <f t="shared" si="21"/>
        <v>1890.3666666666666</v>
      </c>
    </row>
    <row r="206" spans="1:14" ht="11.25">
      <c r="A206" s="247">
        <f t="shared" si="19"/>
        <v>204</v>
      </c>
      <c r="B206" s="69" t="s">
        <v>798</v>
      </c>
      <c r="C206" s="69"/>
      <c r="D206" s="69"/>
      <c r="E206" s="69"/>
      <c r="F206" s="69"/>
      <c r="G206" s="69"/>
      <c r="H206" s="69"/>
      <c r="I206" s="69"/>
      <c r="J206" s="69"/>
      <c r="K206" s="69">
        <v>80</v>
      </c>
      <c r="L206" s="3">
        <f t="shared" si="22"/>
        <v>80</v>
      </c>
      <c r="M206" s="2">
        <f t="shared" si="20"/>
        <v>0.9000000000000057</v>
      </c>
      <c r="N206" s="2">
        <f t="shared" si="21"/>
        <v>1891.2666666666667</v>
      </c>
    </row>
    <row r="207" spans="1:14" ht="11.25">
      <c r="A207" s="247">
        <f t="shared" si="19"/>
        <v>205</v>
      </c>
      <c r="B207" s="133" t="s">
        <v>363</v>
      </c>
      <c r="C207" s="1"/>
      <c r="D207" s="1"/>
      <c r="E207" s="136">
        <v>78.56666666666666</v>
      </c>
      <c r="F207" s="1"/>
      <c r="G207" s="1"/>
      <c r="H207" s="244"/>
      <c r="I207" s="1"/>
      <c r="J207" s="1"/>
      <c r="K207" s="1"/>
      <c r="L207" s="3">
        <f t="shared" si="22"/>
        <v>78.56666666666666</v>
      </c>
      <c r="M207" s="2">
        <f t="shared" si="20"/>
        <v>1.4333333333333371</v>
      </c>
      <c r="N207" s="2">
        <f t="shared" si="21"/>
        <v>1892.7</v>
      </c>
    </row>
    <row r="208" spans="1:14" ht="11.25">
      <c r="A208" s="247">
        <f t="shared" si="19"/>
        <v>206</v>
      </c>
      <c r="B208" s="2" t="s">
        <v>682</v>
      </c>
      <c r="C208" s="1"/>
      <c r="D208" s="1"/>
      <c r="E208" s="1"/>
      <c r="F208" s="1"/>
      <c r="G208" s="2">
        <v>76.3</v>
      </c>
      <c r="H208" s="244"/>
      <c r="I208" s="1"/>
      <c r="J208" s="1"/>
      <c r="K208" s="1"/>
      <c r="L208" s="3">
        <f t="shared" si="22"/>
        <v>76.3</v>
      </c>
      <c r="M208" s="2">
        <f t="shared" si="20"/>
        <v>2.2666666666666657</v>
      </c>
      <c r="N208" s="2">
        <f t="shared" si="21"/>
        <v>1894.9666666666667</v>
      </c>
    </row>
    <row r="209" spans="1:14" ht="11.25">
      <c r="A209" s="247">
        <f t="shared" si="19"/>
        <v>207</v>
      </c>
      <c r="B209" s="1" t="s">
        <v>879</v>
      </c>
      <c r="C209" s="1"/>
      <c r="D209" s="1"/>
      <c r="E209" s="1"/>
      <c r="F209" s="1"/>
      <c r="G209" s="1"/>
      <c r="H209" s="1"/>
      <c r="I209" s="1"/>
      <c r="J209" s="1">
        <v>70.7</v>
      </c>
      <c r="K209" s="1"/>
      <c r="L209" s="3">
        <f t="shared" si="22"/>
        <v>70.7</v>
      </c>
      <c r="M209" s="2">
        <f t="shared" si="20"/>
        <v>5.599999999999994</v>
      </c>
      <c r="N209" s="2">
        <f t="shared" si="21"/>
        <v>1900.5666666666666</v>
      </c>
    </row>
    <row r="210" spans="1:14" ht="11.25">
      <c r="A210" s="247">
        <f t="shared" si="19"/>
        <v>208</v>
      </c>
      <c r="B210" s="133" t="s">
        <v>126</v>
      </c>
      <c r="C210" s="1"/>
      <c r="D210" s="1"/>
      <c r="E210" s="136">
        <v>69.1</v>
      </c>
      <c r="F210" s="1"/>
      <c r="G210" s="80"/>
      <c r="H210" s="244"/>
      <c r="I210" s="1"/>
      <c r="J210" s="1"/>
      <c r="K210" s="1"/>
      <c r="L210" s="3">
        <f t="shared" si="22"/>
        <v>69.1</v>
      </c>
      <c r="M210" s="2">
        <f t="shared" si="20"/>
        <v>1.6000000000000085</v>
      </c>
      <c r="N210" s="2">
        <f t="shared" si="21"/>
        <v>1902.1666666666667</v>
      </c>
    </row>
    <row r="211" spans="1:14" ht="11.25">
      <c r="A211" s="247">
        <f t="shared" si="19"/>
        <v>209</v>
      </c>
      <c r="B211" s="2" t="s">
        <v>684</v>
      </c>
      <c r="C211" s="1"/>
      <c r="D211" s="1"/>
      <c r="E211" s="1"/>
      <c r="F211" s="1"/>
      <c r="G211" s="2">
        <v>62.916666666666664</v>
      </c>
      <c r="H211" s="234"/>
      <c r="I211" s="80"/>
      <c r="J211" s="80"/>
      <c r="K211" s="80"/>
      <c r="L211" s="3">
        <f t="shared" si="22"/>
        <v>62.916666666666664</v>
      </c>
      <c r="M211" s="2">
        <f t="shared" si="20"/>
        <v>6.18333333333333</v>
      </c>
      <c r="N211" s="2">
        <f t="shared" si="21"/>
        <v>1908.35</v>
      </c>
    </row>
    <row r="212" spans="1:14" ht="11.25">
      <c r="A212" s="247">
        <f t="shared" si="19"/>
        <v>210</v>
      </c>
      <c r="B212" s="133" t="s">
        <v>364</v>
      </c>
      <c r="C212" s="1"/>
      <c r="D212" s="1"/>
      <c r="E212" s="136">
        <v>61.60000000000001</v>
      </c>
      <c r="F212" s="1"/>
      <c r="G212" s="80"/>
      <c r="H212" s="244"/>
      <c r="I212" s="1"/>
      <c r="J212" s="1"/>
      <c r="K212" s="1"/>
      <c r="L212" s="3">
        <f t="shared" si="22"/>
        <v>61.60000000000001</v>
      </c>
      <c r="M212" s="2">
        <f t="shared" si="20"/>
        <v>1.3166666666666558</v>
      </c>
      <c r="N212" s="2">
        <f t="shared" si="21"/>
        <v>1909.6666666666667</v>
      </c>
    </row>
    <row r="213" spans="1:14" ht="11.25">
      <c r="A213" s="247">
        <f t="shared" si="19"/>
        <v>211</v>
      </c>
      <c r="B213" s="2" t="s">
        <v>686</v>
      </c>
      <c r="C213" s="1"/>
      <c r="D213" s="1"/>
      <c r="E213" s="1"/>
      <c r="F213" s="1"/>
      <c r="G213" s="2">
        <v>54.733333333333334</v>
      </c>
      <c r="H213" s="244"/>
      <c r="I213" s="1"/>
      <c r="J213" s="1"/>
      <c r="K213" s="1"/>
      <c r="L213" s="3">
        <f t="shared" si="22"/>
        <v>54.733333333333334</v>
      </c>
      <c r="M213" s="2">
        <f aca="true" t="shared" si="23" ref="M213:M225">L212-L213</f>
        <v>6.866666666666674</v>
      </c>
      <c r="N213" s="2">
        <f aca="true" t="shared" si="24" ref="N213:N225">$L$3-L213</f>
        <v>1916.5333333333333</v>
      </c>
    </row>
    <row r="214" spans="1:14" ht="11.25">
      <c r="A214" s="247">
        <f t="shared" si="19"/>
        <v>212</v>
      </c>
      <c r="B214" s="133" t="s">
        <v>365</v>
      </c>
      <c r="C214" s="1"/>
      <c r="D214" s="1"/>
      <c r="E214" s="136">
        <v>52.983333333333334</v>
      </c>
      <c r="F214" s="1"/>
      <c r="G214" s="1"/>
      <c r="H214" s="244"/>
      <c r="I214" s="1"/>
      <c r="J214" s="1"/>
      <c r="K214" s="1"/>
      <c r="L214" s="3">
        <f t="shared" si="22"/>
        <v>52.983333333333334</v>
      </c>
      <c r="M214" s="2">
        <f t="shared" si="23"/>
        <v>1.75</v>
      </c>
      <c r="N214" s="2">
        <f t="shared" si="24"/>
        <v>1918.2833333333333</v>
      </c>
    </row>
    <row r="215" spans="1:14" ht="11.25">
      <c r="A215" s="247">
        <f t="shared" si="19"/>
        <v>213</v>
      </c>
      <c r="B215" s="133" t="s">
        <v>366</v>
      </c>
      <c r="C215" s="1"/>
      <c r="D215" s="1"/>
      <c r="E215" s="136">
        <v>46.66666666666666</v>
      </c>
      <c r="F215" s="1"/>
      <c r="G215" s="1"/>
      <c r="H215" s="234"/>
      <c r="I215" s="83"/>
      <c r="J215" s="83"/>
      <c r="K215" s="83"/>
      <c r="L215" s="3">
        <f t="shared" si="22"/>
        <v>46.66666666666666</v>
      </c>
      <c r="M215" s="2">
        <f t="shared" si="23"/>
        <v>6.316666666666677</v>
      </c>
      <c r="N215" s="2">
        <f t="shared" si="24"/>
        <v>1924.6</v>
      </c>
    </row>
    <row r="216" spans="1:14" ht="11.25">
      <c r="A216" s="247">
        <f t="shared" si="19"/>
        <v>214</v>
      </c>
      <c r="B216" s="1" t="s">
        <v>882</v>
      </c>
      <c r="C216" s="1"/>
      <c r="D216" s="1"/>
      <c r="E216" s="1"/>
      <c r="F216" s="1"/>
      <c r="G216" s="1"/>
      <c r="H216" s="1"/>
      <c r="I216" s="1"/>
      <c r="J216" s="1">
        <v>41.6</v>
      </c>
      <c r="K216" s="1"/>
      <c r="L216" s="3">
        <f t="shared" si="22"/>
        <v>41.6</v>
      </c>
      <c r="M216" s="2">
        <f t="shared" si="23"/>
        <v>5.066666666666656</v>
      </c>
      <c r="N216" s="2">
        <f t="shared" si="24"/>
        <v>1929.6666666666667</v>
      </c>
    </row>
    <row r="217" spans="1:14" ht="11.25">
      <c r="A217" s="247">
        <f t="shared" si="19"/>
        <v>215</v>
      </c>
      <c r="B217" s="69" t="s">
        <v>925</v>
      </c>
      <c r="C217" s="69"/>
      <c r="D217" s="69"/>
      <c r="E217" s="69"/>
      <c r="F217" s="69"/>
      <c r="G217" s="69"/>
      <c r="H217" s="69"/>
      <c r="I217" s="69"/>
      <c r="J217" s="69"/>
      <c r="K217" s="69">
        <v>41.4</v>
      </c>
      <c r="L217" s="3">
        <f t="shared" si="22"/>
        <v>41.4</v>
      </c>
      <c r="M217" s="2">
        <f t="shared" si="23"/>
        <v>0.20000000000000284</v>
      </c>
      <c r="N217" s="2">
        <f t="shared" si="24"/>
        <v>1929.8666666666666</v>
      </c>
    </row>
    <row r="218" spans="1:14" ht="11.25">
      <c r="A218" s="247">
        <f t="shared" si="19"/>
        <v>216</v>
      </c>
      <c r="B218" s="126" t="s">
        <v>252</v>
      </c>
      <c r="C218" s="83"/>
      <c r="D218" s="128">
        <v>40.099999999999994</v>
      </c>
      <c r="E218" s="80"/>
      <c r="F218" s="80"/>
      <c r="G218" s="1"/>
      <c r="H218" s="244"/>
      <c r="I218" s="1"/>
      <c r="J218" s="1"/>
      <c r="K218" s="1"/>
      <c r="L218" s="3">
        <f t="shared" si="22"/>
        <v>40.099999999999994</v>
      </c>
      <c r="M218" s="2">
        <f t="shared" si="23"/>
        <v>1.3000000000000043</v>
      </c>
      <c r="N218" s="2">
        <f t="shared" si="24"/>
        <v>1931.1666666666667</v>
      </c>
    </row>
    <row r="219" spans="1:14" ht="11.25">
      <c r="A219" s="247">
        <f t="shared" si="19"/>
        <v>217</v>
      </c>
      <c r="B219" s="2" t="s">
        <v>104</v>
      </c>
      <c r="C219" s="1"/>
      <c r="D219" s="1"/>
      <c r="E219" s="1"/>
      <c r="F219" s="1"/>
      <c r="G219" s="2">
        <v>40</v>
      </c>
      <c r="H219" s="244"/>
      <c r="I219" s="1"/>
      <c r="J219" s="1"/>
      <c r="K219" s="1"/>
      <c r="L219" s="3">
        <f t="shared" si="22"/>
        <v>40</v>
      </c>
      <c r="M219" s="2">
        <f t="shared" si="23"/>
        <v>0.09999999999999432</v>
      </c>
      <c r="N219" s="2">
        <f t="shared" si="24"/>
        <v>1931.2666666666667</v>
      </c>
    </row>
    <row r="220" spans="1:14" ht="11.25">
      <c r="A220" s="247">
        <f t="shared" si="19"/>
        <v>218</v>
      </c>
      <c r="B220" s="184" t="s">
        <v>520</v>
      </c>
      <c r="C220" s="133"/>
      <c r="D220" s="135"/>
      <c r="E220" s="135"/>
      <c r="F220" s="135">
        <v>40</v>
      </c>
      <c r="G220" s="1"/>
      <c r="H220" s="244"/>
      <c r="I220" s="1"/>
      <c r="J220" s="1"/>
      <c r="K220" s="1"/>
      <c r="L220" s="3">
        <f t="shared" si="22"/>
        <v>40</v>
      </c>
      <c r="M220" s="2">
        <f t="shared" si="23"/>
        <v>0</v>
      </c>
      <c r="N220" s="2">
        <f t="shared" si="24"/>
        <v>1931.2666666666667</v>
      </c>
    </row>
    <row r="221" spans="1:14" ht="11.25">
      <c r="A221" s="247">
        <f t="shared" si="19"/>
        <v>219</v>
      </c>
      <c r="B221" s="133" t="s">
        <v>368</v>
      </c>
      <c r="C221" s="1"/>
      <c r="D221" s="1"/>
      <c r="E221" s="135">
        <v>40</v>
      </c>
      <c r="F221" s="1"/>
      <c r="G221" s="1"/>
      <c r="H221" s="244"/>
      <c r="I221" s="1"/>
      <c r="J221" s="1"/>
      <c r="K221" s="1"/>
      <c r="L221" s="3">
        <f t="shared" si="22"/>
        <v>40</v>
      </c>
      <c r="M221" s="2">
        <f t="shared" si="23"/>
        <v>0</v>
      </c>
      <c r="N221" s="2">
        <f t="shared" si="24"/>
        <v>1931.2666666666667</v>
      </c>
    </row>
    <row r="222" spans="1:14" ht="11.25">
      <c r="A222" s="247">
        <f t="shared" si="19"/>
        <v>220</v>
      </c>
      <c r="B222" s="184" t="s">
        <v>519</v>
      </c>
      <c r="C222" s="134"/>
      <c r="D222" s="135"/>
      <c r="E222" s="135"/>
      <c r="F222" s="135">
        <v>40</v>
      </c>
      <c r="G222" s="1"/>
      <c r="H222" s="244"/>
      <c r="I222" s="1"/>
      <c r="J222" s="1"/>
      <c r="K222" s="1"/>
      <c r="L222" s="3">
        <f t="shared" si="22"/>
        <v>40</v>
      </c>
      <c r="M222" s="2">
        <f t="shared" si="23"/>
        <v>0</v>
      </c>
      <c r="N222" s="2">
        <f t="shared" si="24"/>
        <v>1931.2666666666667</v>
      </c>
    </row>
    <row r="223" spans="1:14" ht="11.25">
      <c r="A223" s="247">
        <f t="shared" si="19"/>
        <v>221</v>
      </c>
      <c r="B223" s="133" t="s">
        <v>369</v>
      </c>
      <c r="C223" s="1"/>
      <c r="D223" s="1"/>
      <c r="E223" s="135">
        <v>40</v>
      </c>
      <c r="F223" s="1"/>
      <c r="G223" s="1"/>
      <c r="H223" s="234"/>
      <c r="I223" s="83"/>
      <c r="J223" s="83"/>
      <c r="K223" s="83"/>
      <c r="L223" s="3">
        <f t="shared" si="22"/>
        <v>40</v>
      </c>
      <c r="M223" s="2">
        <f t="shared" si="23"/>
        <v>0</v>
      </c>
      <c r="N223" s="2">
        <f t="shared" si="24"/>
        <v>1931.2666666666667</v>
      </c>
    </row>
    <row r="224" spans="1:14" ht="11.25">
      <c r="A224" s="247">
        <f t="shared" si="19"/>
        <v>222</v>
      </c>
      <c r="B224" s="2" t="s">
        <v>696</v>
      </c>
      <c r="C224" s="1"/>
      <c r="D224" s="1"/>
      <c r="E224" s="1"/>
      <c r="F224" s="1"/>
      <c r="G224" s="2">
        <v>40</v>
      </c>
      <c r="H224" s="244"/>
      <c r="I224" s="1"/>
      <c r="J224" s="1"/>
      <c r="K224" s="1"/>
      <c r="L224" s="3">
        <f t="shared" si="22"/>
        <v>40</v>
      </c>
      <c r="M224" s="2">
        <f t="shared" si="23"/>
        <v>0</v>
      </c>
      <c r="N224" s="2">
        <f t="shared" si="24"/>
        <v>1931.2666666666667</v>
      </c>
    </row>
    <row r="225" spans="1:14" ht="11.25">
      <c r="A225" s="247">
        <f t="shared" si="19"/>
        <v>223</v>
      </c>
      <c r="B225" s="69" t="s">
        <v>926</v>
      </c>
      <c r="C225" s="69"/>
      <c r="D225" s="69"/>
      <c r="E225" s="69"/>
      <c r="F225" s="69"/>
      <c r="G225" s="69"/>
      <c r="H225" s="69"/>
      <c r="I225" s="69"/>
      <c r="J225" s="69"/>
      <c r="K225" s="69">
        <v>40</v>
      </c>
      <c r="L225" s="3">
        <f t="shared" si="22"/>
        <v>40</v>
      </c>
      <c r="M225" s="2">
        <f t="shared" si="23"/>
        <v>0</v>
      </c>
      <c r="N225" s="2">
        <f t="shared" si="24"/>
        <v>1931.2666666666667</v>
      </c>
    </row>
  </sheetData>
  <sheetProtection/>
  <autoFilter ref="A2:N2"/>
  <mergeCells count="1">
    <mergeCell ref="B1:N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18" sqref="H18"/>
    </sheetView>
  </sheetViews>
  <sheetFormatPr defaultColWidth="10.8515625" defaultRowHeight="12.75"/>
  <cols>
    <col min="1" max="1" width="5.28125" style="33" bestFit="1" customWidth="1"/>
    <col min="2" max="2" width="27.00390625" style="4" bestFit="1" customWidth="1"/>
    <col min="3" max="3" width="5.8515625" style="4" customWidth="1"/>
    <col min="4" max="4" width="5.140625" style="4" bestFit="1" customWidth="1"/>
    <col min="5" max="5" width="6.00390625" style="4" bestFit="1" customWidth="1"/>
    <col min="6" max="6" width="5.140625" style="4" bestFit="1" customWidth="1"/>
    <col min="7" max="7" width="5.28125" style="4" customWidth="1"/>
    <col min="8" max="8" width="5.7109375" style="4" bestFit="1" customWidth="1"/>
    <col min="9" max="11" width="5.421875" style="4" customWidth="1"/>
    <col min="12" max="12" width="7.421875" style="4" bestFit="1" customWidth="1"/>
    <col min="13" max="13" width="6.421875" style="4" customWidth="1"/>
    <col min="14" max="14" width="7.421875" style="4" bestFit="1" customWidth="1"/>
    <col min="15" max="15" width="6.00390625" style="4" customWidth="1"/>
    <col min="16" max="16384" width="10.8515625" style="4" customWidth="1"/>
  </cols>
  <sheetData>
    <row r="1" spans="1:14" s="25" customFormat="1" ht="11.25">
      <c r="A1" s="197"/>
      <c r="B1" s="288" t="s">
        <v>43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</row>
    <row r="2" spans="1:15" s="25" customFormat="1" ht="74.25" customHeight="1">
      <c r="A2" s="198" t="s">
        <v>0</v>
      </c>
      <c r="B2" s="30" t="s">
        <v>1</v>
      </c>
      <c r="C2" s="178" t="s">
        <v>132</v>
      </c>
      <c r="D2" s="31" t="s">
        <v>435</v>
      </c>
      <c r="E2" s="31" t="s">
        <v>436</v>
      </c>
      <c r="F2" s="183" t="s">
        <v>456</v>
      </c>
      <c r="G2" s="183" t="s">
        <v>726</v>
      </c>
      <c r="H2" s="31" t="s">
        <v>727</v>
      </c>
      <c r="I2" s="237" t="s">
        <v>780</v>
      </c>
      <c r="J2" s="31" t="s">
        <v>802</v>
      </c>
      <c r="K2" s="31" t="s">
        <v>803</v>
      </c>
      <c r="L2" s="32" t="s">
        <v>2</v>
      </c>
      <c r="M2" s="32" t="s">
        <v>34</v>
      </c>
      <c r="N2" s="199" t="s">
        <v>35</v>
      </c>
      <c r="O2" s="77"/>
    </row>
    <row r="3" spans="1:14" ht="11.25">
      <c r="A3" s="220">
        <v>1</v>
      </c>
      <c r="B3" s="184" t="s">
        <v>421</v>
      </c>
      <c r="C3" s="1"/>
      <c r="D3" s="128">
        <v>278.6</v>
      </c>
      <c r="E3" s="2">
        <v>296</v>
      </c>
      <c r="F3" s="2">
        <v>296</v>
      </c>
      <c r="G3" s="2">
        <v>287.06666666666666</v>
      </c>
      <c r="H3" s="2">
        <v>144.8</v>
      </c>
      <c r="I3" s="1"/>
      <c r="J3" s="1">
        <v>296</v>
      </c>
      <c r="K3" s="1">
        <v>257.5</v>
      </c>
      <c r="L3" s="82">
        <f aca="true" t="shared" si="0" ref="L3:L34">SUM(C3:K3)</f>
        <v>1855.9666666666667</v>
      </c>
      <c r="M3" s="1"/>
      <c r="N3" s="1"/>
    </row>
    <row r="4" spans="1:14" ht="11.25">
      <c r="A4" s="220">
        <f aca="true" t="shared" si="1" ref="A4:A35">A3+1</f>
        <v>2</v>
      </c>
      <c r="B4" s="105" t="s">
        <v>113</v>
      </c>
      <c r="C4" s="106">
        <v>221.71666666666667</v>
      </c>
      <c r="D4" s="128">
        <v>224.46666666666667</v>
      </c>
      <c r="E4" s="2">
        <v>221.95</v>
      </c>
      <c r="F4" s="2">
        <v>200.91666666666666</v>
      </c>
      <c r="G4" s="2">
        <v>214.41666666666666</v>
      </c>
      <c r="H4" s="2">
        <v>240</v>
      </c>
      <c r="I4" s="1">
        <v>230.3</v>
      </c>
      <c r="J4" s="1"/>
      <c r="K4" s="1">
        <v>240</v>
      </c>
      <c r="L4" s="82">
        <f t="shared" si="0"/>
        <v>1793.7666666666667</v>
      </c>
      <c r="M4" s="2">
        <f aca="true" t="shared" si="2" ref="M4:M35">L3-L4</f>
        <v>62.200000000000045</v>
      </c>
      <c r="N4" s="2">
        <f aca="true" t="shared" si="3" ref="N4:N35">$L$3-L4</f>
        <v>62.200000000000045</v>
      </c>
    </row>
    <row r="5" spans="1:14" ht="11.25">
      <c r="A5" s="220">
        <f t="shared" si="1"/>
        <v>3</v>
      </c>
      <c r="B5" s="133" t="s">
        <v>39</v>
      </c>
      <c r="C5" s="1"/>
      <c r="D5" s="128">
        <v>260</v>
      </c>
      <c r="E5" s="2">
        <v>226.86666666666667</v>
      </c>
      <c r="F5" s="2">
        <v>253.36666666666667</v>
      </c>
      <c r="G5" s="2">
        <v>250.15000000000003</v>
      </c>
      <c r="H5" s="2">
        <v>252.2</v>
      </c>
      <c r="I5" s="1"/>
      <c r="J5" s="1">
        <v>251.8</v>
      </c>
      <c r="K5" s="1">
        <v>236</v>
      </c>
      <c r="L5" s="82">
        <f t="shared" si="0"/>
        <v>1730.3833333333334</v>
      </c>
      <c r="M5" s="2">
        <f t="shared" si="2"/>
        <v>63.38333333333321</v>
      </c>
      <c r="N5" s="2">
        <f t="shared" si="3"/>
        <v>125.58333333333326</v>
      </c>
    </row>
    <row r="6" spans="1:14" ht="11.25">
      <c r="A6" s="220">
        <f t="shared" si="1"/>
        <v>4</v>
      </c>
      <c r="B6" s="184" t="s">
        <v>497</v>
      </c>
      <c r="C6" s="106">
        <v>260</v>
      </c>
      <c r="D6" s="1"/>
      <c r="E6" s="2">
        <v>233.89999999999998</v>
      </c>
      <c r="F6" s="2">
        <v>208.93333333333334</v>
      </c>
      <c r="G6" s="80">
        <v>229.11666666666673</v>
      </c>
      <c r="H6" s="2">
        <v>192.8</v>
      </c>
      <c r="I6" s="1">
        <v>239.6</v>
      </c>
      <c r="J6" s="1">
        <v>155.8</v>
      </c>
      <c r="K6" s="83">
        <v>138.7</v>
      </c>
      <c r="L6" s="82">
        <f t="shared" si="0"/>
        <v>1658.85</v>
      </c>
      <c r="M6" s="2">
        <f t="shared" si="2"/>
        <v>71.53333333333353</v>
      </c>
      <c r="N6" s="2">
        <f t="shared" si="3"/>
        <v>197.1166666666668</v>
      </c>
    </row>
    <row r="7" spans="1:14" ht="11.25">
      <c r="A7" s="220">
        <f t="shared" si="1"/>
        <v>5</v>
      </c>
      <c r="B7" s="133" t="s">
        <v>157</v>
      </c>
      <c r="C7" s="106">
        <v>280</v>
      </c>
      <c r="D7" s="1"/>
      <c r="E7" s="2">
        <v>269.8333333333333</v>
      </c>
      <c r="F7" s="80"/>
      <c r="G7" s="1"/>
      <c r="H7" s="80">
        <v>280</v>
      </c>
      <c r="I7" s="80">
        <v>280</v>
      </c>
      <c r="J7" s="80">
        <v>267.8</v>
      </c>
      <c r="K7" s="80">
        <v>280</v>
      </c>
      <c r="L7" s="82">
        <f t="shared" si="0"/>
        <v>1657.6333333333332</v>
      </c>
      <c r="M7" s="2">
        <f t="shared" si="2"/>
        <v>1.216666666666697</v>
      </c>
      <c r="N7" s="2">
        <f t="shared" si="3"/>
        <v>198.33333333333348</v>
      </c>
    </row>
    <row r="8" spans="1:14" ht="11.25">
      <c r="A8" s="220">
        <f t="shared" si="1"/>
        <v>6</v>
      </c>
      <c r="B8" s="184" t="s">
        <v>463</v>
      </c>
      <c r="C8" s="106">
        <v>314.96666666666664</v>
      </c>
      <c r="D8" s="128">
        <v>297.0833333333333</v>
      </c>
      <c r="E8" s="1"/>
      <c r="F8" s="2">
        <v>314.98333333333335</v>
      </c>
      <c r="G8" s="1"/>
      <c r="H8" s="2"/>
      <c r="I8" s="1"/>
      <c r="J8" s="1">
        <v>310.4</v>
      </c>
      <c r="K8" s="1">
        <v>201.4</v>
      </c>
      <c r="L8" s="82">
        <f t="shared" si="0"/>
        <v>1438.8333333333335</v>
      </c>
      <c r="M8" s="2">
        <f t="shared" si="2"/>
        <v>218.79999999999973</v>
      </c>
      <c r="N8" s="2">
        <f t="shared" si="3"/>
        <v>417.1333333333332</v>
      </c>
    </row>
    <row r="9" spans="1:14" ht="11.25">
      <c r="A9" s="220">
        <f t="shared" si="1"/>
        <v>7</v>
      </c>
      <c r="B9" s="2" t="s">
        <v>703</v>
      </c>
      <c r="C9" s="106">
        <f>equipos!N4</f>
        <v>234.9</v>
      </c>
      <c r="D9" s="106">
        <f>equipos!O4</f>
        <v>240</v>
      </c>
      <c r="E9" s="106">
        <f>equipos!P4</f>
        <v>0</v>
      </c>
      <c r="F9" s="106">
        <f>equipos!Q4</f>
        <v>240</v>
      </c>
      <c r="G9" s="106">
        <f>equipos!R4</f>
        <v>227.56666666666666</v>
      </c>
      <c r="H9" s="106">
        <f>equipos!S4</f>
        <v>0</v>
      </c>
      <c r="I9" s="106">
        <f>equipos!T4</f>
        <v>0</v>
      </c>
      <c r="J9" s="106">
        <f>equipos!U4</f>
        <v>240</v>
      </c>
      <c r="K9" s="1">
        <v>233.5</v>
      </c>
      <c r="L9" s="82">
        <f t="shared" si="0"/>
        <v>1415.9666666666667</v>
      </c>
      <c r="M9" s="2">
        <f t="shared" si="2"/>
        <v>22.866666666666788</v>
      </c>
      <c r="N9" s="2">
        <f t="shared" si="3"/>
        <v>440</v>
      </c>
    </row>
    <row r="10" spans="1:14" ht="11.25">
      <c r="A10" s="220">
        <f t="shared" si="1"/>
        <v>8</v>
      </c>
      <c r="B10" s="184" t="s">
        <v>523</v>
      </c>
      <c r="C10" s="1"/>
      <c r="D10" s="128">
        <v>216.16666666666666</v>
      </c>
      <c r="E10" s="2">
        <v>206.58333333333334</v>
      </c>
      <c r="F10" s="2">
        <v>208.63333333333333</v>
      </c>
      <c r="G10" s="1"/>
      <c r="H10" s="2">
        <v>265</v>
      </c>
      <c r="I10" s="1"/>
      <c r="J10" s="1">
        <v>246.7</v>
      </c>
      <c r="K10" s="1">
        <v>249.4</v>
      </c>
      <c r="L10" s="82">
        <f t="shared" si="0"/>
        <v>1392.4833333333333</v>
      </c>
      <c r="M10" s="2">
        <f t="shared" si="2"/>
        <v>23.48333333333335</v>
      </c>
      <c r="N10" s="2">
        <f t="shared" si="3"/>
        <v>463.48333333333335</v>
      </c>
    </row>
    <row r="11" spans="1:14" ht="11.25">
      <c r="A11" s="220">
        <f t="shared" si="1"/>
        <v>9</v>
      </c>
      <c r="B11" s="184" t="s">
        <v>532</v>
      </c>
      <c r="C11" s="106">
        <v>187.63333333333333</v>
      </c>
      <c r="D11" s="1"/>
      <c r="E11" s="2">
        <v>97.98333333333333</v>
      </c>
      <c r="F11" s="2">
        <v>93.34999999999998</v>
      </c>
      <c r="G11" s="2">
        <v>160.25</v>
      </c>
      <c r="H11" s="2">
        <v>132.9</v>
      </c>
      <c r="I11" s="1">
        <v>250</v>
      </c>
      <c r="J11" s="1">
        <v>187.3</v>
      </c>
      <c r="K11" s="1">
        <v>154.9</v>
      </c>
      <c r="L11" s="82">
        <f t="shared" si="0"/>
        <v>1264.3166666666668</v>
      </c>
      <c r="M11" s="2">
        <f t="shared" si="2"/>
        <v>128.16666666666652</v>
      </c>
      <c r="N11" s="2">
        <f t="shared" si="3"/>
        <v>591.6499999999999</v>
      </c>
    </row>
    <row r="12" spans="1:14" ht="11.25">
      <c r="A12" s="220">
        <f t="shared" si="1"/>
        <v>10</v>
      </c>
      <c r="B12" s="184" t="s">
        <v>521</v>
      </c>
      <c r="C12" s="1"/>
      <c r="D12" s="1"/>
      <c r="E12" s="1"/>
      <c r="F12" s="2">
        <v>226.60000000000002</v>
      </c>
      <c r="G12" s="2">
        <v>260</v>
      </c>
      <c r="H12" s="2">
        <v>154.2</v>
      </c>
      <c r="I12" s="1"/>
      <c r="J12" s="1">
        <v>320</v>
      </c>
      <c r="K12" s="1">
        <v>260</v>
      </c>
      <c r="L12" s="82">
        <f t="shared" si="0"/>
        <v>1220.8</v>
      </c>
      <c r="M12" s="2">
        <f t="shared" si="2"/>
        <v>43.51666666666688</v>
      </c>
      <c r="N12" s="2">
        <f t="shared" si="3"/>
        <v>635.1666666666667</v>
      </c>
    </row>
    <row r="13" spans="1:14" ht="11.25">
      <c r="A13" s="220">
        <f t="shared" si="1"/>
        <v>11</v>
      </c>
      <c r="B13" s="133" t="s">
        <v>40</v>
      </c>
      <c r="C13" s="1"/>
      <c r="D13" s="1"/>
      <c r="E13" s="2">
        <v>260</v>
      </c>
      <c r="F13" s="80"/>
      <c r="G13" s="2">
        <v>234.81666666666666</v>
      </c>
      <c r="H13" s="2">
        <v>259.3</v>
      </c>
      <c r="I13" s="1"/>
      <c r="J13" s="1">
        <v>235.3</v>
      </c>
      <c r="K13" s="1">
        <v>194.5</v>
      </c>
      <c r="L13" s="82">
        <f t="shared" si="0"/>
        <v>1183.9166666666667</v>
      </c>
      <c r="M13" s="2">
        <f t="shared" si="2"/>
        <v>36.88333333333321</v>
      </c>
      <c r="N13" s="2">
        <f t="shared" si="3"/>
        <v>672.05</v>
      </c>
    </row>
    <row r="14" spans="1:14" ht="11.25">
      <c r="A14" s="220">
        <f t="shared" si="1"/>
        <v>12</v>
      </c>
      <c r="B14" s="184" t="s">
        <v>655</v>
      </c>
      <c r="C14" s="83"/>
      <c r="D14" s="128">
        <v>195.23333333333335</v>
      </c>
      <c r="E14" s="83"/>
      <c r="F14" s="2">
        <v>109.35</v>
      </c>
      <c r="G14" s="80">
        <v>222.7</v>
      </c>
      <c r="H14" s="80"/>
      <c r="I14" s="80">
        <v>240</v>
      </c>
      <c r="J14" s="1">
        <v>172.8</v>
      </c>
      <c r="K14" s="80">
        <v>165.5</v>
      </c>
      <c r="L14" s="82">
        <f t="shared" si="0"/>
        <v>1105.5833333333333</v>
      </c>
      <c r="M14" s="2">
        <f t="shared" si="2"/>
        <v>78.33333333333348</v>
      </c>
      <c r="N14" s="2">
        <f t="shared" si="3"/>
        <v>750.3833333333334</v>
      </c>
    </row>
    <row r="15" spans="1:14" ht="11.25">
      <c r="A15" s="220">
        <f t="shared" si="1"/>
        <v>13</v>
      </c>
      <c r="B15" s="133" t="s">
        <v>112</v>
      </c>
      <c r="C15" s="106">
        <v>272.1</v>
      </c>
      <c r="D15" s="1"/>
      <c r="E15" s="2">
        <v>279.8333333333333</v>
      </c>
      <c r="F15" s="83"/>
      <c r="G15" s="83"/>
      <c r="H15" s="2"/>
      <c r="I15" s="1">
        <v>244.6</v>
      </c>
      <c r="J15" s="1">
        <v>272.8</v>
      </c>
      <c r="K15" s="1"/>
      <c r="L15" s="82">
        <f t="shared" si="0"/>
        <v>1069.3333333333335</v>
      </c>
      <c r="M15" s="2">
        <f t="shared" si="2"/>
        <v>36.24999999999977</v>
      </c>
      <c r="N15" s="2">
        <f t="shared" si="3"/>
        <v>786.6333333333332</v>
      </c>
    </row>
    <row r="16" spans="1:14" ht="11.25">
      <c r="A16" s="220">
        <f t="shared" si="1"/>
        <v>14</v>
      </c>
      <c r="B16" s="184" t="s">
        <v>522</v>
      </c>
      <c r="C16" s="106">
        <v>240</v>
      </c>
      <c r="D16" s="128">
        <v>230.7</v>
      </c>
      <c r="E16" s="2">
        <v>240</v>
      </c>
      <c r="F16" s="2">
        <v>219.46666666666667</v>
      </c>
      <c r="G16" s="1"/>
      <c r="H16" s="2"/>
      <c r="I16" s="1"/>
      <c r="J16" s="1"/>
      <c r="K16" s="1">
        <v>133.36666666666667</v>
      </c>
      <c r="L16" s="82">
        <f t="shared" si="0"/>
        <v>1063.5333333333333</v>
      </c>
      <c r="M16" s="2">
        <f t="shared" si="2"/>
        <v>5.800000000000182</v>
      </c>
      <c r="N16" s="2">
        <f t="shared" si="3"/>
        <v>792.4333333333334</v>
      </c>
    </row>
    <row r="17" spans="1:14" ht="11.25">
      <c r="A17" s="220">
        <f t="shared" si="1"/>
        <v>15</v>
      </c>
      <c r="B17" s="184" t="s">
        <v>535</v>
      </c>
      <c r="C17" s="106">
        <v>181.7</v>
      </c>
      <c r="D17" s="128">
        <v>144.65</v>
      </c>
      <c r="E17" s="2">
        <v>91.90000000000002</v>
      </c>
      <c r="F17" s="2">
        <v>67.26666666666667</v>
      </c>
      <c r="G17" s="2">
        <v>73.61666666666667</v>
      </c>
      <c r="H17" s="2">
        <v>165.2</v>
      </c>
      <c r="I17" s="1"/>
      <c r="J17" s="1">
        <v>166.4</v>
      </c>
      <c r="K17" s="1">
        <v>141.08333333333334</v>
      </c>
      <c r="L17" s="82">
        <f t="shared" si="0"/>
        <v>1031.8166666666668</v>
      </c>
      <c r="M17" s="2">
        <f t="shared" si="2"/>
        <v>31.71666666666647</v>
      </c>
      <c r="N17" s="2">
        <f t="shared" si="3"/>
        <v>824.1499999999999</v>
      </c>
    </row>
    <row r="18" spans="1:14" ht="11.25">
      <c r="A18" s="220">
        <f t="shared" si="1"/>
        <v>16</v>
      </c>
      <c r="B18" s="184" t="s">
        <v>525</v>
      </c>
      <c r="C18" s="1"/>
      <c r="D18" s="1"/>
      <c r="E18" s="2">
        <v>227.2833333333333</v>
      </c>
      <c r="F18" s="2">
        <v>181.65</v>
      </c>
      <c r="G18" s="83"/>
      <c r="H18" s="2">
        <v>226.1</v>
      </c>
      <c r="I18" s="1">
        <v>163.9</v>
      </c>
      <c r="J18" s="1">
        <v>85.3</v>
      </c>
      <c r="K18" s="1">
        <v>80</v>
      </c>
      <c r="L18" s="82">
        <f t="shared" si="0"/>
        <v>964.2333333333332</v>
      </c>
      <c r="M18" s="2">
        <f t="shared" si="2"/>
        <v>67.5833333333336</v>
      </c>
      <c r="N18" s="2">
        <f t="shared" si="3"/>
        <v>891.7333333333335</v>
      </c>
    </row>
    <row r="19" spans="1:14" ht="11.25">
      <c r="A19" s="220">
        <f t="shared" si="1"/>
        <v>17</v>
      </c>
      <c r="B19" s="184" t="s">
        <v>530</v>
      </c>
      <c r="C19" s="1"/>
      <c r="D19" s="1"/>
      <c r="E19" s="2">
        <v>173.01666666666668</v>
      </c>
      <c r="F19" s="2">
        <v>121.61666666666667</v>
      </c>
      <c r="G19" s="2">
        <v>130.43333333333334</v>
      </c>
      <c r="H19" s="2">
        <v>167.8</v>
      </c>
      <c r="I19" s="1"/>
      <c r="J19" s="1">
        <v>191.5</v>
      </c>
      <c r="K19" s="1">
        <v>158.1</v>
      </c>
      <c r="L19" s="82">
        <f t="shared" si="0"/>
        <v>942.4666666666667</v>
      </c>
      <c r="M19" s="2">
        <f t="shared" si="2"/>
        <v>21.766666666666538</v>
      </c>
      <c r="N19" s="2">
        <f t="shared" si="3"/>
        <v>913.5</v>
      </c>
    </row>
    <row r="20" spans="1:14" ht="11.25">
      <c r="A20" s="220">
        <f t="shared" si="1"/>
        <v>18</v>
      </c>
      <c r="B20" s="133" t="s">
        <v>174</v>
      </c>
      <c r="C20" s="106">
        <v>254.83333333333334</v>
      </c>
      <c r="D20" s="1"/>
      <c r="E20" s="2">
        <v>251.91666666666666</v>
      </c>
      <c r="F20" s="2">
        <v>190.4</v>
      </c>
      <c r="G20" s="83"/>
      <c r="H20" s="2"/>
      <c r="I20" s="1"/>
      <c r="J20" s="1">
        <v>199.3</v>
      </c>
      <c r="K20" s="1"/>
      <c r="L20" s="82">
        <f t="shared" si="0"/>
        <v>896.45</v>
      </c>
      <c r="M20" s="2">
        <f t="shared" si="2"/>
        <v>46.01666666666665</v>
      </c>
      <c r="N20" s="2">
        <f t="shared" si="3"/>
        <v>959.5166666666667</v>
      </c>
    </row>
    <row r="21" spans="1:14" ht="11.25">
      <c r="A21" s="220">
        <f t="shared" si="1"/>
        <v>19</v>
      </c>
      <c r="B21" s="184" t="s">
        <v>526</v>
      </c>
      <c r="C21" s="1"/>
      <c r="D21" s="128">
        <v>102.7</v>
      </c>
      <c r="E21" s="2">
        <v>182.11666666666667</v>
      </c>
      <c r="F21" s="2">
        <v>173.61666666666667</v>
      </c>
      <c r="G21" s="1"/>
      <c r="H21" s="2"/>
      <c r="I21" s="1"/>
      <c r="J21" s="1">
        <v>221.3</v>
      </c>
      <c r="K21" s="1">
        <v>182.2</v>
      </c>
      <c r="L21" s="82">
        <f t="shared" si="0"/>
        <v>861.9333333333334</v>
      </c>
      <c r="M21" s="2">
        <f t="shared" si="2"/>
        <v>34.51666666666665</v>
      </c>
      <c r="N21" s="2">
        <f t="shared" si="3"/>
        <v>994.0333333333333</v>
      </c>
    </row>
    <row r="22" spans="1:14" ht="11.25">
      <c r="A22" s="220">
        <f t="shared" si="1"/>
        <v>20</v>
      </c>
      <c r="B22" s="133" t="s">
        <v>10</v>
      </c>
      <c r="C22" s="106">
        <v>267.01666666666665</v>
      </c>
      <c r="D22" s="1"/>
      <c r="E22" s="2">
        <v>274.96666666666664</v>
      </c>
      <c r="F22" s="2">
        <v>289.5</v>
      </c>
      <c r="G22" s="1"/>
      <c r="H22" s="2"/>
      <c r="I22" s="1"/>
      <c r="J22" s="1"/>
      <c r="K22" s="1"/>
      <c r="L22" s="82">
        <f t="shared" si="0"/>
        <v>831.4833333333333</v>
      </c>
      <c r="M22" s="2">
        <f t="shared" si="2"/>
        <v>30.450000000000045</v>
      </c>
      <c r="N22" s="2">
        <f t="shared" si="3"/>
        <v>1024.4833333333333</v>
      </c>
    </row>
    <row r="23" spans="1:14" ht="11.25">
      <c r="A23" s="220">
        <f t="shared" si="1"/>
        <v>21</v>
      </c>
      <c r="B23" s="184" t="s">
        <v>583</v>
      </c>
      <c r="C23" s="1"/>
      <c r="D23" s="128">
        <v>274.8666666666667</v>
      </c>
      <c r="E23" s="1"/>
      <c r="F23" s="2">
        <v>266.5833333333333</v>
      </c>
      <c r="G23" s="1"/>
      <c r="H23" s="2"/>
      <c r="I23" s="1"/>
      <c r="J23" s="1">
        <v>234</v>
      </c>
      <c r="K23" s="1"/>
      <c r="L23" s="82">
        <f t="shared" si="0"/>
        <v>775.45</v>
      </c>
      <c r="M23" s="2">
        <f t="shared" si="2"/>
        <v>56.0333333333333</v>
      </c>
      <c r="N23" s="2">
        <f t="shared" si="3"/>
        <v>1080.5166666666667</v>
      </c>
    </row>
    <row r="24" spans="1:14" ht="11.25">
      <c r="A24" s="220">
        <f t="shared" si="1"/>
        <v>22</v>
      </c>
      <c r="B24" s="133" t="s">
        <v>343</v>
      </c>
      <c r="C24" s="1"/>
      <c r="D24" s="1"/>
      <c r="E24" s="2">
        <v>184.66666666666677</v>
      </c>
      <c r="F24" s="83"/>
      <c r="G24" s="2">
        <v>296</v>
      </c>
      <c r="H24" s="2"/>
      <c r="I24" s="1"/>
      <c r="J24" s="1">
        <v>281.8</v>
      </c>
      <c r="K24" s="1"/>
      <c r="L24" s="82">
        <f t="shared" si="0"/>
        <v>762.4666666666667</v>
      </c>
      <c r="M24" s="2">
        <f t="shared" si="2"/>
        <v>12.983333333333348</v>
      </c>
      <c r="N24" s="2">
        <f t="shared" si="3"/>
        <v>1093.5</v>
      </c>
    </row>
    <row r="25" spans="1:14" ht="11.25">
      <c r="A25" s="220">
        <f t="shared" si="1"/>
        <v>23</v>
      </c>
      <c r="B25" s="133" t="s">
        <v>372</v>
      </c>
      <c r="C25" s="1"/>
      <c r="D25" s="1"/>
      <c r="E25" s="2">
        <v>199.61666666666667</v>
      </c>
      <c r="F25" s="83"/>
      <c r="G25" s="2">
        <v>120.1</v>
      </c>
      <c r="H25" s="2">
        <v>207.8</v>
      </c>
      <c r="I25" s="1"/>
      <c r="J25" s="1">
        <v>219.9</v>
      </c>
      <c r="K25" s="1"/>
      <c r="L25" s="82">
        <f t="shared" si="0"/>
        <v>747.4166666666666</v>
      </c>
      <c r="M25" s="2">
        <f t="shared" si="2"/>
        <v>15.050000000000068</v>
      </c>
      <c r="N25" s="2">
        <f t="shared" si="3"/>
        <v>1108.5500000000002</v>
      </c>
    </row>
    <row r="26" spans="1:14" ht="11.25">
      <c r="A26" s="220">
        <f t="shared" si="1"/>
        <v>24</v>
      </c>
      <c r="B26" s="1" t="s">
        <v>772</v>
      </c>
      <c r="C26" s="1"/>
      <c r="D26" s="1"/>
      <c r="E26" s="1"/>
      <c r="F26" s="1"/>
      <c r="G26" s="1"/>
      <c r="H26" s="1">
        <v>232.4</v>
      </c>
      <c r="I26" s="1">
        <v>260</v>
      </c>
      <c r="J26" s="1">
        <v>209.6</v>
      </c>
      <c r="K26" s="1"/>
      <c r="L26" s="82">
        <f t="shared" si="0"/>
        <v>702</v>
      </c>
      <c r="M26" s="2">
        <f t="shared" si="2"/>
        <v>45.41666666666663</v>
      </c>
      <c r="N26" s="2">
        <f t="shared" si="3"/>
        <v>1153.9666666666667</v>
      </c>
    </row>
    <row r="27" spans="1:14" ht="11.25">
      <c r="A27" s="220">
        <f t="shared" si="1"/>
        <v>25</v>
      </c>
      <c r="B27" s="133" t="s">
        <v>373</v>
      </c>
      <c r="C27" s="106">
        <v>166.08333333333334</v>
      </c>
      <c r="D27" s="128">
        <v>118.35</v>
      </c>
      <c r="E27" s="2">
        <v>187.94999999999996</v>
      </c>
      <c r="F27" s="1"/>
      <c r="G27" s="2">
        <v>204.31666666666663</v>
      </c>
      <c r="H27" s="2"/>
      <c r="I27" s="1"/>
      <c r="J27" s="1"/>
      <c r="K27" s="1"/>
      <c r="L27" s="82">
        <f t="shared" si="0"/>
        <v>676.6999999999999</v>
      </c>
      <c r="M27" s="2">
        <f t="shared" si="2"/>
        <v>25.300000000000068</v>
      </c>
      <c r="N27" s="2">
        <f t="shared" si="3"/>
        <v>1179.2666666666669</v>
      </c>
    </row>
    <row r="28" spans="1:14" ht="11.25">
      <c r="A28" s="220">
        <f t="shared" si="1"/>
        <v>26</v>
      </c>
      <c r="B28" s="133" t="s">
        <v>374</v>
      </c>
      <c r="C28" s="1"/>
      <c r="D28" s="128">
        <v>126.15</v>
      </c>
      <c r="E28" s="2">
        <v>160.73333333333338</v>
      </c>
      <c r="F28" s="83"/>
      <c r="G28" s="83">
        <v>206.9</v>
      </c>
      <c r="H28" s="80"/>
      <c r="I28" s="80"/>
      <c r="J28" s="80">
        <v>180.9</v>
      </c>
      <c r="K28" s="80"/>
      <c r="L28" s="82">
        <f t="shared" si="0"/>
        <v>674.6833333333334</v>
      </c>
      <c r="M28" s="2">
        <f t="shared" si="2"/>
        <v>2.016666666666538</v>
      </c>
      <c r="N28" s="2">
        <f t="shared" si="3"/>
        <v>1181.2833333333333</v>
      </c>
    </row>
    <row r="29" spans="1:14" ht="11.25">
      <c r="A29" s="220">
        <f t="shared" si="1"/>
        <v>27</v>
      </c>
      <c r="B29" s="2" t="s">
        <v>452</v>
      </c>
      <c r="C29" s="1"/>
      <c r="D29" s="128">
        <v>173.41666666666669</v>
      </c>
      <c r="E29" s="1"/>
      <c r="F29" s="1"/>
      <c r="G29" s="2">
        <v>320</v>
      </c>
      <c r="H29" s="2"/>
      <c r="I29" s="1">
        <v>161</v>
      </c>
      <c r="J29" s="1"/>
      <c r="K29" s="1"/>
      <c r="L29" s="82">
        <f t="shared" si="0"/>
        <v>654.4166666666667</v>
      </c>
      <c r="M29" s="2">
        <f t="shared" si="2"/>
        <v>20.26666666666665</v>
      </c>
      <c r="N29" s="2">
        <f t="shared" si="3"/>
        <v>1201.55</v>
      </c>
    </row>
    <row r="30" spans="1:14" ht="11.25">
      <c r="A30" s="220">
        <f t="shared" si="1"/>
        <v>28</v>
      </c>
      <c r="B30" s="126" t="s">
        <v>146</v>
      </c>
      <c r="C30" s="83"/>
      <c r="D30" s="128">
        <v>320</v>
      </c>
      <c r="E30" s="2">
        <v>320</v>
      </c>
      <c r="F30" s="80"/>
      <c r="G30" s="1"/>
      <c r="H30" s="2"/>
      <c r="I30" s="1"/>
      <c r="J30" s="1"/>
      <c r="K30" s="1"/>
      <c r="L30" s="82">
        <f t="shared" si="0"/>
        <v>640</v>
      </c>
      <c r="M30" s="2">
        <f t="shared" si="2"/>
        <v>14.416666666666742</v>
      </c>
      <c r="N30" s="2">
        <f t="shared" si="3"/>
        <v>1215.9666666666667</v>
      </c>
    </row>
    <row r="31" spans="1:14" ht="11.25">
      <c r="A31" s="220">
        <f t="shared" si="1"/>
        <v>29</v>
      </c>
      <c r="B31" s="184" t="s">
        <v>458</v>
      </c>
      <c r="C31" s="1"/>
      <c r="D31" s="1"/>
      <c r="E31" s="1"/>
      <c r="F31" s="2">
        <v>269.28333333333336</v>
      </c>
      <c r="G31" s="1"/>
      <c r="H31" s="2"/>
      <c r="I31" s="1"/>
      <c r="J31" s="1">
        <v>232.2</v>
      </c>
      <c r="K31" s="1">
        <v>137.9</v>
      </c>
      <c r="L31" s="82">
        <f t="shared" si="0"/>
        <v>639.3833333333333</v>
      </c>
      <c r="M31" s="2">
        <f t="shared" si="2"/>
        <v>0.6166666666666742</v>
      </c>
      <c r="N31" s="2">
        <f t="shared" si="3"/>
        <v>1216.5833333333335</v>
      </c>
    </row>
    <row r="32" spans="1:14" ht="11.25">
      <c r="A32" s="220">
        <f t="shared" si="1"/>
        <v>30</v>
      </c>
      <c r="B32" s="2" t="s">
        <v>709</v>
      </c>
      <c r="C32" s="1"/>
      <c r="D32" s="1"/>
      <c r="E32" s="2">
        <v>113.85</v>
      </c>
      <c r="F32" s="2">
        <v>98.34999999999998</v>
      </c>
      <c r="G32" s="2">
        <v>174.4333333333333</v>
      </c>
      <c r="H32" s="2"/>
      <c r="I32" s="1"/>
      <c r="J32" s="1"/>
      <c r="K32" s="1">
        <v>211.5</v>
      </c>
      <c r="L32" s="82">
        <f t="shared" si="0"/>
        <v>598.1333333333333</v>
      </c>
      <c r="M32" s="2">
        <f t="shared" si="2"/>
        <v>41.25</v>
      </c>
      <c r="N32" s="2">
        <f t="shared" si="3"/>
        <v>1257.8333333333335</v>
      </c>
    </row>
    <row r="33" spans="1:14" ht="11.25">
      <c r="A33" s="220">
        <f t="shared" si="1"/>
        <v>31</v>
      </c>
      <c r="B33" s="184" t="s">
        <v>524</v>
      </c>
      <c r="C33" s="1"/>
      <c r="D33" s="1"/>
      <c r="E33" s="1"/>
      <c r="F33" s="2">
        <v>187.51666666666665</v>
      </c>
      <c r="G33" s="2">
        <v>195.79999999999998</v>
      </c>
      <c r="H33" s="2">
        <v>201.9</v>
      </c>
      <c r="I33" s="1"/>
      <c r="J33" s="1"/>
      <c r="K33" s="1"/>
      <c r="L33" s="82">
        <f t="shared" si="0"/>
        <v>585.2166666666666</v>
      </c>
      <c r="M33" s="2">
        <f t="shared" si="2"/>
        <v>12.916666666666742</v>
      </c>
      <c r="N33" s="2">
        <f t="shared" si="3"/>
        <v>1270.75</v>
      </c>
    </row>
    <row r="34" spans="1:14" ht="11.25">
      <c r="A34" s="220">
        <f t="shared" si="1"/>
        <v>32</v>
      </c>
      <c r="B34" s="184" t="s">
        <v>464</v>
      </c>
      <c r="C34" s="1"/>
      <c r="D34" s="1"/>
      <c r="E34" s="2">
        <v>257.51666666666665</v>
      </c>
      <c r="F34" s="2">
        <v>299.83333333333326</v>
      </c>
      <c r="G34" s="1">
        <v>22.7</v>
      </c>
      <c r="H34" s="2"/>
      <c r="I34" s="1"/>
      <c r="J34" s="1"/>
      <c r="K34" s="1"/>
      <c r="L34" s="82">
        <f t="shared" si="0"/>
        <v>580.05</v>
      </c>
      <c r="M34" s="2">
        <f t="shared" si="2"/>
        <v>5.166666666666629</v>
      </c>
      <c r="N34" s="2">
        <f t="shared" si="3"/>
        <v>1275.9166666666667</v>
      </c>
    </row>
    <row r="35" spans="1:14" ht="11.25">
      <c r="A35" s="220">
        <f t="shared" si="1"/>
        <v>33</v>
      </c>
      <c r="B35" s="184" t="s">
        <v>527</v>
      </c>
      <c r="C35" s="1"/>
      <c r="D35" s="1"/>
      <c r="E35" s="1"/>
      <c r="F35" s="2">
        <v>143.01666666666665</v>
      </c>
      <c r="G35" s="1"/>
      <c r="H35" s="2">
        <v>185.7</v>
      </c>
      <c r="I35" s="1"/>
      <c r="J35" s="1">
        <v>241.3</v>
      </c>
      <c r="K35" s="1"/>
      <c r="L35" s="82">
        <f aca="true" t="shared" si="4" ref="L35:L66">SUM(C35:K35)</f>
        <v>570.0166666666667</v>
      </c>
      <c r="M35" s="2">
        <f t="shared" si="2"/>
        <v>10.033333333333303</v>
      </c>
      <c r="N35" s="2">
        <f t="shared" si="3"/>
        <v>1285.95</v>
      </c>
    </row>
    <row r="36" spans="1:14" ht="11.25">
      <c r="A36" s="220">
        <f aca="true" t="shared" si="5" ref="A36:A86">A35+1</f>
        <v>34</v>
      </c>
      <c r="B36" s="133" t="s">
        <v>423</v>
      </c>
      <c r="C36" s="1"/>
      <c r="D36" s="1"/>
      <c r="E36" s="2">
        <v>222.36666666666667</v>
      </c>
      <c r="F36" s="1"/>
      <c r="G36" s="1"/>
      <c r="H36" s="2"/>
      <c r="I36" s="1"/>
      <c r="J36" s="1">
        <v>201.7</v>
      </c>
      <c r="K36" s="1">
        <v>80.1</v>
      </c>
      <c r="L36" s="82">
        <f t="shared" si="4"/>
        <v>504.16666666666663</v>
      </c>
      <c r="M36" s="2">
        <f aca="true" t="shared" si="6" ref="M36:M66">L35-L36</f>
        <v>65.85000000000002</v>
      </c>
      <c r="N36" s="2">
        <f aca="true" t="shared" si="7" ref="N36:N66">$L$3-L36</f>
        <v>1351.8000000000002</v>
      </c>
    </row>
    <row r="37" spans="1:14" ht="11.25">
      <c r="A37" s="220">
        <f t="shared" si="5"/>
        <v>35</v>
      </c>
      <c r="B37" s="126" t="s">
        <v>227</v>
      </c>
      <c r="C37" s="83"/>
      <c r="D37" s="128">
        <v>280</v>
      </c>
      <c r="E37" s="83"/>
      <c r="F37" s="1"/>
      <c r="G37" s="1"/>
      <c r="H37" s="2"/>
      <c r="I37" s="1"/>
      <c r="J37" s="1">
        <v>196.6</v>
      </c>
      <c r="K37" s="1"/>
      <c r="L37" s="82">
        <f t="shared" si="4"/>
        <v>476.6</v>
      </c>
      <c r="M37" s="2">
        <f t="shared" si="6"/>
        <v>27.566666666666606</v>
      </c>
      <c r="N37" s="2">
        <f t="shared" si="7"/>
        <v>1379.3666666666668</v>
      </c>
    </row>
    <row r="38" spans="1:14" ht="11.25">
      <c r="A38" s="220">
        <f t="shared" si="5"/>
        <v>36</v>
      </c>
      <c r="B38" s="1" t="s">
        <v>778</v>
      </c>
      <c r="C38" s="1"/>
      <c r="D38" s="1"/>
      <c r="E38" s="1"/>
      <c r="F38" s="1"/>
      <c r="G38" s="1"/>
      <c r="H38" s="1">
        <v>194.4</v>
      </c>
      <c r="I38" s="1"/>
      <c r="J38" s="1">
        <v>232.7</v>
      </c>
      <c r="K38" s="1"/>
      <c r="L38" s="82">
        <f t="shared" si="4"/>
        <v>427.1</v>
      </c>
      <c r="M38" s="2">
        <f t="shared" si="6"/>
        <v>49.5</v>
      </c>
      <c r="N38" s="2">
        <f t="shared" si="7"/>
        <v>1428.8666666666668</v>
      </c>
    </row>
    <row r="39" spans="1:14" ht="11.25">
      <c r="A39" s="220">
        <f t="shared" si="5"/>
        <v>37</v>
      </c>
      <c r="B39" s="184" t="s">
        <v>495</v>
      </c>
      <c r="C39" s="1"/>
      <c r="D39" s="128">
        <v>215.78333333333333</v>
      </c>
      <c r="E39" s="1"/>
      <c r="F39" s="2">
        <v>198.26666666666665</v>
      </c>
      <c r="G39" s="1"/>
      <c r="H39" s="2"/>
      <c r="I39" s="1"/>
      <c r="J39" s="1"/>
      <c r="K39" s="1"/>
      <c r="L39" s="82">
        <f t="shared" si="4"/>
        <v>414.04999999999995</v>
      </c>
      <c r="M39" s="2" t="e">
        <f>#REF!-L39</f>
        <v>#REF!</v>
      </c>
      <c r="N39" s="2">
        <f t="shared" si="7"/>
        <v>1441.9166666666667</v>
      </c>
    </row>
    <row r="40" spans="1:14" ht="11.25">
      <c r="A40" s="220">
        <f t="shared" si="5"/>
        <v>38</v>
      </c>
      <c r="B40" s="184" t="s">
        <v>498</v>
      </c>
      <c r="C40" s="1"/>
      <c r="D40" s="1"/>
      <c r="E40" s="2">
        <v>133.86666666666667</v>
      </c>
      <c r="F40" s="2">
        <v>138.28333333333333</v>
      </c>
      <c r="G40" s="1"/>
      <c r="H40" s="2"/>
      <c r="I40" s="1"/>
      <c r="J40" s="1"/>
      <c r="K40" s="1">
        <v>131.3</v>
      </c>
      <c r="L40" s="82">
        <f t="shared" si="4"/>
        <v>403.45</v>
      </c>
      <c r="M40" s="2">
        <f t="shared" si="6"/>
        <v>10.599999999999966</v>
      </c>
      <c r="N40" s="2">
        <f t="shared" si="7"/>
        <v>1452.5166666666667</v>
      </c>
    </row>
    <row r="41" spans="1:14" ht="11.25">
      <c r="A41" s="220">
        <f t="shared" si="5"/>
        <v>39</v>
      </c>
      <c r="B41" s="184" t="s">
        <v>462</v>
      </c>
      <c r="C41" s="1"/>
      <c r="D41" s="1"/>
      <c r="E41" s="1"/>
      <c r="F41" s="2">
        <v>320</v>
      </c>
      <c r="G41" s="1"/>
      <c r="H41" s="2"/>
      <c r="I41" s="1"/>
      <c r="J41" s="1"/>
      <c r="K41" s="1"/>
      <c r="L41" s="82">
        <f t="shared" si="4"/>
        <v>320</v>
      </c>
      <c r="M41" s="2">
        <f t="shared" si="6"/>
        <v>83.44999999999999</v>
      </c>
      <c r="N41" s="2">
        <f t="shared" si="7"/>
        <v>1535.9666666666667</v>
      </c>
    </row>
    <row r="42" spans="1:14" ht="11.25">
      <c r="A42" s="220">
        <f t="shared" si="5"/>
        <v>40</v>
      </c>
      <c r="B42" s="105" t="s">
        <v>138</v>
      </c>
      <c r="C42" s="106">
        <v>320</v>
      </c>
      <c r="D42" s="80"/>
      <c r="E42" s="83"/>
      <c r="F42" s="1"/>
      <c r="G42" s="1"/>
      <c r="H42" s="2"/>
      <c r="I42" s="1"/>
      <c r="J42" s="1"/>
      <c r="K42" s="1"/>
      <c r="L42" s="82">
        <f t="shared" si="4"/>
        <v>320</v>
      </c>
      <c r="M42" s="2">
        <f t="shared" si="6"/>
        <v>0</v>
      </c>
      <c r="N42" s="2">
        <f t="shared" si="7"/>
        <v>1535.9666666666667</v>
      </c>
    </row>
    <row r="43" spans="1:14" ht="11.25">
      <c r="A43" s="220">
        <f t="shared" si="5"/>
        <v>41</v>
      </c>
      <c r="B43" s="2" t="s">
        <v>718</v>
      </c>
      <c r="C43" s="1"/>
      <c r="D43" s="1"/>
      <c r="E43" s="1"/>
      <c r="F43" s="1"/>
      <c r="G43" s="2">
        <v>93.96666666666667</v>
      </c>
      <c r="H43" s="2">
        <v>213.3</v>
      </c>
      <c r="I43" s="1"/>
      <c r="J43" s="1"/>
      <c r="K43" s="1"/>
      <c r="L43" s="82">
        <f t="shared" si="4"/>
        <v>307.26666666666665</v>
      </c>
      <c r="M43" s="2">
        <f t="shared" si="6"/>
        <v>12.733333333333348</v>
      </c>
      <c r="N43" s="2">
        <f t="shared" si="7"/>
        <v>1548.7</v>
      </c>
    </row>
    <row r="44" spans="1:14" ht="11.25">
      <c r="A44" s="220">
        <f t="shared" si="5"/>
        <v>42</v>
      </c>
      <c r="B44" s="2" t="s">
        <v>716</v>
      </c>
      <c r="C44" s="83"/>
      <c r="D44" s="128">
        <v>163.93333333333334</v>
      </c>
      <c r="E44" s="83"/>
      <c r="F44" s="80"/>
      <c r="G44" s="2">
        <v>139.61666666666667</v>
      </c>
      <c r="H44" s="2"/>
      <c r="I44" s="1"/>
      <c r="J44" s="1"/>
      <c r="K44" s="1"/>
      <c r="L44" s="82">
        <f t="shared" si="4"/>
        <v>303.55</v>
      </c>
      <c r="M44" s="2">
        <f t="shared" si="6"/>
        <v>3.71666666666664</v>
      </c>
      <c r="N44" s="2">
        <f t="shared" si="7"/>
        <v>1552.4166666666667</v>
      </c>
    </row>
    <row r="45" spans="1:14" ht="11.25">
      <c r="A45" s="220">
        <f t="shared" si="5"/>
        <v>43</v>
      </c>
      <c r="B45" s="184" t="s">
        <v>465</v>
      </c>
      <c r="C45" s="1"/>
      <c r="D45" s="1"/>
      <c r="E45" s="1"/>
      <c r="F45" s="2">
        <v>294.75</v>
      </c>
      <c r="G45" s="1"/>
      <c r="H45" s="2"/>
      <c r="I45" s="1"/>
      <c r="J45" s="1"/>
      <c r="K45" s="1"/>
      <c r="L45" s="82">
        <f t="shared" si="4"/>
        <v>294.75</v>
      </c>
      <c r="M45" s="2">
        <f t="shared" si="6"/>
        <v>8.800000000000011</v>
      </c>
      <c r="N45" s="2">
        <f t="shared" si="7"/>
        <v>1561.2166666666667</v>
      </c>
    </row>
    <row r="46" spans="1:14" ht="11.25">
      <c r="A46" s="220">
        <f t="shared" si="5"/>
        <v>44</v>
      </c>
      <c r="B46" s="126" t="s">
        <v>230</v>
      </c>
      <c r="C46" s="83"/>
      <c r="D46" s="128">
        <v>270.98333333333335</v>
      </c>
      <c r="E46" s="83"/>
      <c r="F46" s="1"/>
      <c r="G46" s="1"/>
      <c r="H46" s="2"/>
      <c r="I46" s="1"/>
      <c r="J46" s="1"/>
      <c r="K46" s="1"/>
      <c r="L46" s="82">
        <f t="shared" si="4"/>
        <v>270.98333333333335</v>
      </c>
      <c r="M46" s="2">
        <f t="shared" si="6"/>
        <v>23.76666666666665</v>
      </c>
      <c r="N46" s="2">
        <f t="shared" si="7"/>
        <v>1584.9833333333333</v>
      </c>
    </row>
    <row r="47" spans="1:14" ht="11.25">
      <c r="A47" s="220">
        <f t="shared" si="5"/>
        <v>45</v>
      </c>
      <c r="B47" s="126" t="s">
        <v>231</v>
      </c>
      <c r="C47" s="83"/>
      <c r="D47" s="128">
        <v>262.66666666666663</v>
      </c>
      <c r="E47" s="83"/>
      <c r="F47" s="1"/>
      <c r="G47" s="1"/>
      <c r="H47" s="2"/>
      <c r="I47" s="1"/>
      <c r="J47" s="1"/>
      <c r="K47" s="1"/>
      <c r="L47" s="82">
        <f t="shared" si="4"/>
        <v>262.66666666666663</v>
      </c>
      <c r="M47" s="2">
        <f t="shared" si="6"/>
        <v>8.31666666666672</v>
      </c>
      <c r="N47" s="2">
        <f t="shared" si="7"/>
        <v>1593.3000000000002</v>
      </c>
    </row>
    <row r="48" spans="1:14" ht="11.25">
      <c r="A48" s="220">
        <f t="shared" si="5"/>
        <v>46</v>
      </c>
      <c r="B48" s="184" t="s">
        <v>534</v>
      </c>
      <c r="C48" s="1"/>
      <c r="D48" s="1"/>
      <c r="E48" s="1"/>
      <c r="F48" s="2">
        <v>75.81666666666668</v>
      </c>
      <c r="G48" s="1"/>
      <c r="H48" s="2">
        <v>185.3</v>
      </c>
      <c r="I48" s="1"/>
      <c r="J48" s="1"/>
      <c r="K48" s="1"/>
      <c r="L48" s="82">
        <f t="shared" si="4"/>
        <v>261.1166666666667</v>
      </c>
      <c r="M48" s="2">
        <f t="shared" si="6"/>
        <v>1.5499999999999545</v>
      </c>
      <c r="N48" s="2">
        <f t="shared" si="7"/>
        <v>1594.85</v>
      </c>
    </row>
    <row r="49" spans="1:14" ht="11.25">
      <c r="A49" s="220">
        <f t="shared" si="5"/>
        <v>47</v>
      </c>
      <c r="B49" s="184" t="s">
        <v>496</v>
      </c>
      <c r="C49" s="1"/>
      <c r="D49" s="1"/>
      <c r="E49" s="1"/>
      <c r="F49" s="2">
        <v>260</v>
      </c>
      <c r="G49" s="1"/>
      <c r="H49" s="2"/>
      <c r="I49" s="1"/>
      <c r="J49" s="1"/>
      <c r="K49" s="1"/>
      <c r="L49" s="82">
        <f t="shared" si="4"/>
        <v>260</v>
      </c>
      <c r="M49" s="2">
        <f t="shared" si="6"/>
        <v>1.1166666666666742</v>
      </c>
      <c r="N49" s="2">
        <f t="shared" si="7"/>
        <v>1595.9666666666667</v>
      </c>
    </row>
    <row r="50" spans="1:14" ht="11.25">
      <c r="A50" s="220">
        <f t="shared" si="5"/>
        <v>48</v>
      </c>
      <c r="B50" s="1" t="s">
        <v>835</v>
      </c>
      <c r="C50" s="1"/>
      <c r="D50" s="1"/>
      <c r="E50" s="1"/>
      <c r="F50" s="1"/>
      <c r="G50" s="1"/>
      <c r="H50" s="1"/>
      <c r="I50" s="1"/>
      <c r="J50" s="1">
        <v>260</v>
      </c>
      <c r="K50" s="1"/>
      <c r="L50" s="82">
        <f t="shared" si="4"/>
        <v>260</v>
      </c>
      <c r="M50" s="2">
        <f t="shared" si="6"/>
        <v>0</v>
      </c>
      <c r="N50" s="2">
        <f t="shared" si="7"/>
        <v>1595.9666666666667</v>
      </c>
    </row>
    <row r="51" spans="1:14" ht="11.25">
      <c r="A51" s="220">
        <f t="shared" si="5"/>
        <v>49</v>
      </c>
      <c r="B51" s="133" t="s">
        <v>426</v>
      </c>
      <c r="C51" s="1"/>
      <c r="D51" s="128">
        <v>106.41666666666666</v>
      </c>
      <c r="E51" s="2">
        <v>146.55000000000004</v>
      </c>
      <c r="F51" s="1"/>
      <c r="G51" s="1"/>
      <c r="H51" s="2"/>
      <c r="I51" s="1"/>
      <c r="J51" s="1"/>
      <c r="K51" s="1"/>
      <c r="L51" s="82">
        <f t="shared" si="4"/>
        <v>252.9666666666667</v>
      </c>
      <c r="M51" s="2">
        <f t="shared" si="6"/>
        <v>7.033333333333303</v>
      </c>
      <c r="N51" s="2">
        <f t="shared" si="7"/>
        <v>1603</v>
      </c>
    </row>
    <row r="52" spans="1:14" ht="11.25">
      <c r="A52" s="220">
        <f t="shared" si="5"/>
        <v>50</v>
      </c>
      <c r="B52" s="126" t="s">
        <v>232</v>
      </c>
      <c r="C52" s="83"/>
      <c r="D52" s="128">
        <v>240.68333333333334</v>
      </c>
      <c r="E52" s="80"/>
      <c r="F52" s="83"/>
      <c r="G52" s="1"/>
      <c r="H52" s="2"/>
      <c r="I52" s="1"/>
      <c r="J52" s="1"/>
      <c r="K52" s="1"/>
      <c r="L52" s="82">
        <f t="shared" si="4"/>
        <v>240.68333333333334</v>
      </c>
      <c r="M52" s="2">
        <f t="shared" si="6"/>
        <v>12.28333333333336</v>
      </c>
      <c r="N52" s="2">
        <f t="shared" si="7"/>
        <v>1615.2833333333333</v>
      </c>
    </row>
    <row r="53" spans="1:14" ht="11.25">
      <c r="A53" s="220">
        <f t="shared" si="5"/>
        <v>51</v>
      </c>
      <c r="B53" s="133" t="s">
        <v>351</v>
      </c>
      <c r="C53" s="1"/>
      <c r="D53" s="1"/>
      <c r="E53" s="2">
        <v>240.0833333333334</v>
      </c>
      <c r="F53" s="1"/>
      <c r="G53" s="1"/>
      <c r="H53" s="2"/>
      <c r="I53" s="1"/>
      <c r="J53" s="1"/>
      <c r="K53" s="1"/>
      <c r="L53" s="82">
        <f t="shared" si="4"/>
        <v>240.0833333333334</v>
      </c>
      <c r="M53" s="2">
        <f t="shared" si="6"/>
        <v>0.5999999999999375</v>
      </c>
      <c r="N53" s="2">
        <f t="shared" si="7"/>
        <v>1615.8833333333332</v>
      </c>
    </row>
    <row r="54" spans="1:14" ht="11.25">
      <c r="A54" s="220">
        <f t="shared" si="5"/>
        <v>52</v>
      </c>
      <c r="B54" s="2" t="s">
        <v>376</v>
      </c>
      <c r="C54" s="1"/>
      <c r="D54" s="1"/>
      <c r="E54" s="1"/>
      <c r="F54" s="1"/>
      <c r="G54" s="2">
        <v>240</v>
      </c>
      <c r="H54" s="2"/>
      <c r="I54" s="1"/>
      <c r="J54" s="1"/>
      <c r="K54" s="1"/>
      <c r="L54" s="82">
        <f t="shared" si="4"/>
        <v>240</v>
      </c>
      <c r="M54" s="2">
        <f t="shared" si="6"/>
        <v>0.08333333333339965</v>
      </c>
      <c r="N54" s="2">
        <f t="shared" si="7"/>
        <v>1615.9666666666667</v>
      </c>
    </row>
    <row r="55" spans="1:14" ht="11.25">
      <c r="A55" s="220">
        <f t="shared" si="5"/>
        <v>53</v>
      </c>
      <c r="B55" s="184" t="s">
        <v>528</v>
      </c>
      <c r="C55" s="1"/>
      <c r="D55" s="1"/>
      <c r="E55" s="1"/>
      <c r="F55" s="2">
        <v>135.46666666666667</v>
      </c>
      <c r="G55" s="2">
        <v>100.61666666666667</v>
      </c>
      <c r="H55" s="80"/>
      <c r="I55" s="80"/>
      <c r="J55" s="80"/>
      <c r="K55" s="80"/>
      <c r="L55" s="82">
        <f t="shared" si="4"/>
        <v>236.08333333333334</v>
      </c>
      <c r="M55" s="2">
        <f t="shared" si="6"/>
        <v>3.916666666666657</v>
      </c>
      <c r="N55" s="2">
        <f t="shared" si="7"/>
        <v>1619.8833333333334</v>
      </c>
    </row>
    <row r="56" spans="1:14" ht="11.25">
      <c r="A56" s="220">
        <f t="shared" si="5"/>
        <v>54</v>
      </c>
      <c r="B56" s="1" t="s">
        <v>837</v>
      </c>
      <c r="C56" s="1"/>
      <c r="D56" s="1"/>
      <c r="E56" s="1"/>
      <c r="F56" s="1"/>
      <c r="G56" s="1"/>
      <c r="H56" s="1"/>
      <c r="I56" s="1"/>
      <c r="J56" s="1">
        <v>235.3</v>
      </c>
      <c r="K56" s="1"/>
      <c r="L56" s="82">
        <f t="shared" si="4"/>
        <v>235.3</v>
      </c>
      <c r="M56" s="2">
        <f t="shared" si="6"/>
        <v>0.7833333333333314</v>
      </c>
      <c r="N56" s="2">
        <f t="shared" si="7"/>
        <v>1620.6666666666667</v>
      </c>
    </row>
    <row r="57" spans="1:14" ht="11.25">
      <c r="A57" s="220">
        <f t="shared" si="5"/>
        <v>55</v>
      </c>
      <c r="B57" s="126" t="s">
        <v>255</v>
      </c>
      <c r="C57" s="83"/>
      <c r="D57" s="128">
        <v>137.66666666666669</v>
      </c>
      <c r="E57" s="80"/>
      <c r="F57" s="83"/>
      <c r="G57" s="1"/>
      <c r="H57" s="2"/>
      <c r="I57" s="1"/>
      <c r="J57" s="1">
        <v>96</v>
      </c>
      <c r="K57" s="1"/>
      <c r="L57" s="82">
        <f t="shared" si="4"/>
        <v>233.66666666666669</v>
      </c>
      <c r="M57" s="2">
        <f t="shared" si="6"/>
        <v>1.6333333333333258</v>
      </c>
      <c r="N57" s="2">
        <f t="shared" si="7"/>
        <v>1622.3</v>
      </c>
    </row>
    <row r="58" spans="1:14" ht="11.25">
      <c r="A58" s="220">
        <f t="shared" si="5"/>
        <v>56</v>
      </c>
      <c r="B58" s="2" t="s">
        <v>701</v>
      </c>
      <c r="C58" s="1"/>
      <c r="D58" s="1"/>
      <c r="E58" s="1"/>
      <c r="F58" s="1"/>
      <c r="G58" s="2">
        <v>233.53333333333333</v>
      </c>
      <c r="H58" s="2"/>
      <c r="I58" s="1"/>
      <c r="J58" s="1"/>
      <c r="K58" s="1"/>
      <c r="L58" s="82">
        <f t="shared" si="4"/>
        <v>233.53333333333333</v>
      </c>
      <c r="M58" s="2">
        <f t="shared" si="6"/>
        <v>0.13333333333335418</v>
      </c>
      <c r="N58" s="2">
        <f t="shared" si="7"/>
        <v>1622.4333333333334</v>
      </c>
    </row>
    <row r="59" spans="1:14" ht="11.25">
      <c r="A59" s="220">
        <f t="shared" si="5"/>
        <v>57</v>
      </c>
      <c r="B59" s="1" t="s">
        <v>819</v>
      </c>
      <c r="C59" s="1"/>
      <c r="D59" s="1"/>
      <c r="E59" s="1"/>
      <c r="F59" s="1"/>
      <c r="G59" s="1"/>
      <c r="H59" s="1"/>
      <c r="I59" s="1"/>
      <c r="J59" s="1">
        <v>222.8</v>
      </c>
      <c r="K59" s="1"/>
      <c r="L59" s="82">
        <f t="shared" si="4"/>
        <v>222.8</v>
      </c>
      <c r="M59" s="2">
        <f t="shared" si="6"/>
        <v>10.73333333333332</v>
      </c>
      <c r="N59" s="2">
        <f t="shared" si="7"/>
        <v>1633.1666666666667</v>
      </c>
    </row>
    <row r="60" spans="1:14" ht="11.25">
      <c r="A60" s="220">
        <f t="shared" si="5"/>
        <v>58</v>
      </c>
      <c r="B60" s="2" t="s">
        <v>704</v>
      </c>
      <c r="C60" s="1"/>
      <c r="D60" s="1"/>
      <c r="E60" s="1"/>
      <c r="F60" s="1"/>
      <c r="G60" s="2">
        <v>222.33333333333334</v>
      </c>
      <c r="H60" s="2"/>
      <c r="I60" s="1"/>
      <c r="J60" s="1"/>
      <c r="K60" s="1"/>
      <c r="L60" s="82">
        <f t="shared" si="4"/>
        <v>222.33333333333334</v>
      </c>
      <c r="M60" s="2">
        <f t="shared" si="6"/>
        <v>0.46666666666666856</v>
      </c>
      <c r="N60" s="2">
        <f t="shared" si="7"/>
        <v>1633.6333333333334</v>
      </c>
    </row>
    <row r="61" spans="1:14" ht="11.25">
      <c r="A61" s="220">
        <f t="shared" si="5"/>
        <v>59</v>
      </c>
      <c r="B61" s="184" t="s">
        <v>536</v>
      </c>
      <c r="C61" s="1"/>
      <c r="D61" s="1"/>
      <c r="E61" s="1"/>
      <c r="F61" s="2">
        <v>40.75</v>
      </c>
      <c r="G61" s="2">
        <v>179.56666666666663</v>
      </c>
      <c r="H61" s="2"/>
      <c r="I61" s="1"/>
      <c r="J61" s="1"/>
      <c r="K61" s="1"/>
      <c r="L61" s="82">
        <f t="shared" si="4"/>
        <v>220.31666666666663</v>
      </c>
      <c r="M61" s="2">
        <f t="shared" si="6"/>
        <v>2.0166666666667084</v>
      </c>
      <c r="N61" s="2">
        <f t="shared" si="7"/>
        <v>1635.65</v>
      </c>
    </row>
    <row r="62" spans="1:14" ht="11.25">
      <c r="A62" s="220">
        <f t="shared" si="5"/>
        <v>60</v>
      </c>
      <c r="B62" s="1" t="s">
        <v>937</v>
      </c>
      <c r="C62" s="1"/>
      <c r="D62" s="1"/>
      <c r="E62" s="1"/>
      <c r="F62" s="1"/>
      <c r="G62" s="1"/>
      <c r="H62" s="1"/>
      <c r="I62" s="1"/>
      <c r="J62" s="1"/>
      <c r="K62" s="1">
        <v>217.1</v>
      </c>
      <c r="L62" s="82">
        <f t="shared" si="4"/>
        <v>217.1</v>
      </c>
      <c r="M62" s="2">
        <f t="shared" si="6"/>
        <v>3.21666666666664</v>
      </c>
      <c r="N62" s="2">
        <f t="shared" si="7"/>
        <v>1638.8666666666668</v>
      </c>
    </row>
    <row r="63" spans="1:14" ht="11.25">
      <c r="A63" s="220">
        <f t="shared" si="5"/>
        <v>61</v>
      </c>
      <c r="B63" s="1" t="s">
        <v>751</v>
      </c>
      <c r="C63" s="1"/>
      <c r="D63" s="1"/>
      <c r="E63" s="1"/>
      <c r="F63" s="1"/>
      <c r="G63" s="1"/>
      <c r="H63" s="1">
        <v>216</v>
      </c>
      <c r="I63" s="1"/>
      <c r="J63" s="1"/>
      <c r="K63" s="1"/>
      <c r="L63" s="82">
        <f t="shared" si="4"/>
        <v>216</v>
      </c>
      <c r="M63" s="2">
        <f t="shared" si="6"/>
        <v>1.0999999999999943</v>
      </c>
      <c r="N63" s="2">
        <f t="shared" si="7"/>
        <v>1639.9666666666667</v>
      </c>
    </row>
    <row r="64" spans="1:14" ht="11.25">
      <c r="A64" s="220">
        <f t="shared" si="5"/>
        <v>62</v>
      </c>
      <c r="B64" s="126" t="s">
        <v>233</v>
      </c>
      <c r="C64" s="83"/>
      <c r="D64" s="128">
        <v>209.7</v>
      </c>
      <c r="E64" s="80"/>
      <c r="F64" s="83"/>
      <c r="G64" s="80"/>
      <c r="H64" s="2"/>
      <c r="I64" s="1"/>
      <c r="J64" s="1"/>
      <c r="K64" s="1"/>
      <c r="L64" s="82">
        <f t="shared" si="4"/>
        <v>209.7</v>
      </c>
      <c r="M64" s="2">
        <f t="shared" si="6"/>
        <v>6.300000000000011</v>
      </c>
      <c r="N64" s="2">
        <f t="shared" si="7"/>
        <v>1646.2666666666667</v>
      </c>
    </row>
    <row r="65" spans="1:14" ht="11.25">
      <c r="A65" s="220">
        <f t="shared" si="5"/>
        <v>63</v>
      </c>
      <c r="B65" s="1" t="s">
        <v>890</v>
      </c>
      <c r="C65" s="1"/>
      <c r="D65" s="1"/>
      <c r="E65" s="1"/>
      <c r="F65" s="1"/>
      <c r="G65" s="1"/>
      <c r="H65" s="1"/>
      <c r="I65" s="1"/>
      <c r="J65" s="1">
        <v>206.2</v>
      </c>
      <c r="K65" s="1"/>
      <c r="L65" s="82">
        <f t="shared" si="4"/>
        <v>206.2</v>
      </c>
      <c r="M65" s="2">
        <f t="shared" si="6"/>
        <v>3.5</v>
      </c>
      <c r="N65" s="2">
        <f t="shared" si="7"/>
        <v>1649.7666666666667</v>
      </c>
    </row>
    <row r="66" spans="1:14" ht="11.25">
      <c r="A66" s="220">
        <f t="shared" si="5"/>
        <v>64</v>
      </c>
      <c r="B66" s="2" t="s">
        <v>707</v>
      </c>
      <c r="C66" s="1"/>
      <c r="D66" s="1"/>
      <c r="E66" s="1"/>
      <c r="F66" s="1"/>
      <c r="G66" s="2">
        <v>187.4166666666666</v>
      </c>
      <c r="H66" s="2"/>
      <c r="I66" s="1"/>
      <c r="J66" s="1"/>
      <c r="K66" s="1"/>
      <c r="L66" s="82">
        <f t="shared" si="4"/>
        <v>187.4166666666666</v>
      </c>
      <c r="M66" s="2">
        <f t="shared" si="6"/>
        <v>18.78333333333339</v>
      </c>
      <c r="N66" s="2">
        <f t="shared" si="7"/>
        <v>1668.5500000000002</v>
      </c>
    </row>
    <row r="67" spans="1:14" ht="11.25">
      <c r="A67" s="220">
        <f t="shared" si="5"/>
        <v>65</v>
      </c>
      <c r="B67" s="1" t="s">
        <v>754</v>
      </c>
      <c r="C67" s="1"/>
      <c r="D67" s="1"/>
      <c r="E67" s="1"/>
      <c r="F67" s="1"/>
      <c r="G67" s="1"/>
      <c r="H67" s="1">
        <v>171</v>
      </c>
      <c r="I67" s="1"/>
      <c r="J67" s="1"/>
      <c r="K67" s="1"/>
      <c r="L67" s="82">
        <f aca="true" t="shared" si="8" ref="L67:L86">SUM(C67:K67)</f>
        <v>171</v>
      </c>
      <c r="M67" s="2">
        <f aca="true" t="shared" si="9" ref="M67:M75">L66-L67</f>
        <v>16.4166666666666</v>
      </c>
      <c r="N67" s="2">
        <f aca="true" t="shared" si="10" ref="N67:N75">$L$3-L67</f>
        <v>1684.9666666666667</v>
      </c>
    </row>
    <row r="68" spans="1:14" ht="11.25">
      <c r="A68" s="220">
        <f t="shared" si="5"/>
        <v>66</v>
      </c>
      <c r="B68" s="1" t="s">
        <v>914</v>
      </c>
      <c r="C68" s="1"/>
      <c r="D68" s="1"/>
      <c r="E68" s="1"/>
      <c r="F68" s="1"/>
      <c r="G68" s="1"/>
      <c r="H68" s="1"/>
      <c r="I68" s="1"/>
      <c r="J68" s="1"/>
      <c r="K68" s="1">
        <v>170.9</v>
      </c>
      <c r="L68" s="82">
        <f t="shared" si="8"/>
        <v>170.9</v>
      </c>
      <c r="M68" s="2">
        <f t="shared" si="9"/>
        <v>0.09999999999999432</v>
      </c>
      <c r="N68" s="2">
        <f t="shared" si="10"/>
        <v>1685.0666666666666</v>
      </c>
    </row>
    <row r="69" spans="1:14" ht="11.25">
      <c r="A69" s="220">
        <f t="shared" si="5"/>
        <v>67</v>
      </c>
      <c r="B69" s="2" t="s">
        <v>711</v>
      </c>
      <c r="C69" s="1"/>
      <c r="D69" s="1"/>
      <c r="E69" s="1"/>
      <c r="F69" s="1"/>
      <c r="G69" s="2">
        <v>168.15</v>
      </c>
      <c r="H69" s="2"/>
      <c r="I69" s="1"/>
      <c r="J69" s="1"/>
      <c r="K69" s="1"/>
      <c r="L69" s="82">
        <f t="shared" si="8"/>
        <v>168.15</v>
      </c>
      <c r="M69" s="2">
        <f t="shared" si="9"/>
        <v>2.75</v>
      </c>
      <c r="N69" s="2">
        <f t="shared" si="10"/>
        <v>1687.8166666666666</v>
      </c>
    </row>
    <row r="70" spans="1:14" ht="11.25">
      <c r="A70" s="220">
        <f t="shared" si="5"/>
        <v>68</v>
      </c>
      <c r="B70" s="1" t="s">
        <v>839</v>
      </c>
      <c r="C70" s="1"/>
      <c r="D70" s="1"/>
      <c r="E70" s="1"/>
      <c r="F70" s="1"/>
      <c r="G70" s="1"/>
      <c r="H70" s="1"/>
      <c r="I70" s="1"/>
      <c r="J70" s="1">
        <v>162.8</v>
      </c>
      <c r="K70" s="1"/>
      <c r="L70" s="82">
        <f t="shared" si="8"/>
        <v>162.8</v>
      </c>
      <c r="M70" s="2">
        <f t="shared" si="9"/>
        <v>5.349999999999994</v>
      </c>
      <c r="N70" s="2">
        <f t="shared" si="10"/>
        <v>1693.1666666666667</v>
      </c>
    </row>
    <row r="71" spans="1:14" ht="11.25">
      <c r="A71" s="220">
        <f t="shared" si="5"/>
        <v>69</v>
      </c>
      <c r="B71" s="1" t="s">
        <v>788</v>
      </c>
      <c r="C71" s="1"/>
      <c r="D71" s="1"/>
      <c r="E71" s="1"/>
      <c r="F71" s="1"/>
      <c r="G71" s="1"/>
      <c r="H71" s="1"/>
      <c r="I71" s="1">
        <v>161</v>
      </c>
      <c r="J71" s="1"/>
      <c r="K71" s="1"/>
      <c r="L71" s="82">
        <f t="shared" si="8"/>
        <v>161</v>
      </c>
      <c r="M71" s="2">
        <f t="shared" si="9"/>
        <v>1.8000000000000114</v>
      </c>
      <c r="N71" s="2">
        <f t="shared" si="10"/>
        <v>1694.9666666666667</v>
      </c>
    </row>
    <row r="72" spans="1:14" ht="11.25">
      <c r="A72" s="220">
        <f t="shared" si="5"/>
        <v>70</v>
      </c>
      <c r="B72" s="2" t="s">
        <v>712</v>
      </c>
      <c r="C72" s="1"/>
      <c r="D72" s="1"/>
      <c r="E72" s="1"/>
      <c r="F72" s="1"/>
      <c r="G72" s="2">
        <v>154.38333333333333</v>
      </c>
      <c r="H72" s="2"/>
      <c r="I72" s="1"/>
      <c r="J72" s="1"/>
      <c r="K72" s="1"/>
      <c r="L72" s="82">
        <f t="shared" si="8"/>
        <v>154.38333333333333</v>
      </c>
      <c r="M72" s="2">
        <f t="shared" si="9"/>
        <v>6.616666666666674</v>
      </c>
      <c r="N72" s="2">
        <f t="shared" si="10"/>
        <v>1701.5833333333335</v>
      </c>
    </row>
    <row r="73" spans="1:14" ht="11.25">
      <c r="A73" s="220">
        <f t="shared" si="5"/>
        <v>71</v>
      </c>
      <c r="B73" s="1" t="s">
        <v>791</v>
      </c>
      <c r="C73" s="1"/>
      <c r="D73" s="1"/>
      <c r="E73" s="1"/>
      <c r="F73" s="1"/>
      <c r="G73" s="1"/>
      <c r="H73" s="1"/>
      <c r="I73" s="1">
        <v>153.4</v>
      </c>
      <c r="J73" s="1"/>
      <c r="K73" s="1"/>
      <c r="L73" s="82">
        <f t="shared" si="8"/>
        <v>153.4</v>
      </c>
      <c r="M73" s="2">
        <f t="shared" si="9"/>
        <v>0.9833333333333201</v>
      </c>
      <c r="N73" s="2">
        <f t="shared" si="10"/>
        <v>1702.5666666666666</v>
      </c>
    </row>
    <row r="74" spans="1:14" ht="11.25">
      <c r="A74" s="220">
        <f t="shared" si="5"/>
        <v>72</v>
      </c>
      <c r="B74" s="133" t="s">
        <v>375</v>
      </c>
      <c r="C74" s="1"/>
      <c r="D74" s="1"/>
      <c r="E74" s="2">
        <v>151.68333333333334</v>
      </c>
      <c r="F74" s="1"/>
      <c r="G74" s="1"/>
      <c r="H74" s="2"/>
      <c r="I74" s="1"/>
      <c r="J74" s="1"/>
      <c r="K74" s="1"/>
      <c r="L74" s="82">
        <f t="shared" si="8"/>
        <v>151.68333333333334</v>
      </c>
      <c r="M74" s="2">
        <f t="shared" si="9"/>
        <v>1.7166666666666686</v>
      </c>
      <c r="N74" s="2">
        <f t="shared" si="10"/>
        <v>1704.2833333333333</v>
      </c>
    </row>
    <row r="75" spans="1:14" ht="11.25">
      <c r="A75" s="220">
        <f t="shared" si="5"/>
        <v>73</v>
      </c>
      <c r="B75" s="1" t="s">
        <v>915</v>
      </c>
      <c r="C75" s="1"/>
      <c r="D75" s="1"/>
      <c r="E75" s="1"/>
      <c r="F75" s="1"/>
      <c r="G75" s="1"/>
      <c r="H75" s="1"/>
      <c r="I75" s="1"/>
      <c r="J75" s="1"/>
      <c r="K75" s="1">
        <v>149.6</v>
      </c>
      <c r="L75" s="82">
        <f t="shared" si="8"/>
        <v>149.6</v>
      </c>
      <c r="M75" s="2">
        <f t="shared" si="9"/>
        <v>2.083333333333343</v>
      </c>
      <c r="N75" s="2">
        <f t="shared" si="10"/>
        <v>1706.3666666666668</v>
      </c>
    </row>
    <row r="76" spans="1:14" ht="11.25">
      <c r="A76" s="220">
        <f t="shared" si="5"/>
        <v>74</v>
      </c>
      <c r="B76" s="1" t="s">
        <v>938</v>
      </c>
      <c r="C76" s="1"/>
      <c r="D76" s="1"/>
      <c r="E76" s="1"/>
      <c r="F76" s="1"/>
      <c r="G76" s="1"/>
      <c r="H76" s="1"/>
      <c r="I76" s="1"/>
      <c r="J76" s="1"/>
      <c r="K76" s="1">
        <v>149.46666666666664</v>
      </c>
      <c r="L76" s="82">
        <f t="shared" si="8"/>
        <v>149.46666666666664</v>
      </c>
      <c r="M76" s="2">
        <f>L75-L76</f>
        <v>0.13333333333335418</v>
      </c>
      <c r="N76" s="2">
        <f>$L$3-L76</f>
        <v>1706.5</v>
      </c>
    </row>
    <row r="77" spans="1:14" ht="11.25">
      <c r="A77" s="220">
        <f t="shared" si="5"/>
        <v>75</v>
      </c>
      <c r="B77" s="1" t="s">
        <v>793</v>
      </c>
      <c r="C77" s="1"/>
      <c r="D77" s="1"/>
      <c r="E77" s="1"/>
      <c r="F77" s="1"/>
      <c r="G77" s="1"/>
      <c r="H77" s="1"/>
      <c r="I77" s="1">
        <v>148.4</v>
      </c>
      <c r="J77" s="1"/>
      <c r="K77" s="1"/>
      <c r="L77" s="82">
        <f t="shared" si="8"/>
        <v>148.4</v>
      </c>
      <c r="M77" s="2">
        <f>L76-L77</f>
        <v>1.0666666666666345</v>
      </c>
      <c r="N77" s="2">
        <f>$L$3-L77</f>
        <v>1707.5666666666666</v>
      </c>
    </row>
    <row r="78" spans="1:14" ht="11.25">
      <c r="A78" s="220">
        <f t="shared" si="5"/>
        <v>76</v>
      </c>
      <c r="B78" s="2" t="s">
        <v>714</v>
      </c>
      <c r="C78" s="1"/>
      <c r="D78" s="1"/>
      <c r="E78" s="1"/>
      <c r="F78" s="1"/>
      <c r="G78" s="2">
        <v>146.18333333333337</v>
      </c>
      <c r="H78" s="2"/>
      <c r="I78" s="1"/>
      <c r="J78" s="1"/>
      <c r="K78" s="1"/>
      <c r="L78" s="82">
        <f t="shared" si="8"/>
        <v>146.18333333333337</v>
      </c>
      <c r="M78" s="2">
        <f>L77-L78</f>
        <v>2.21666666666664</v>
      </c>
      <c r="N78" s="2">
        <f>$L$3-L78</f>
        <v>1709.7833333333333</v>
      </c>
    </row>
    <row r="79" spans="1:14" ht="11.25">
      <c r="A79" s="220">
        <f t="shared" si="5"/>
        <v>77</v>
      </c>
      <c r="B79" s="184" t="s">
        <v>529</v>
      </c>
      <c r="C79" s="1"/>
      <c r="D79" s="1"/>
      <c r="E79" s="1"/>
      <c r="F79" s="2">
        <v>128.95</v>
      </c>
      <c r="G79" s="1"/>
      <c r="H79" s="2"/>
      <c r="I79" s="1"/>
      <c r="J79" s="1"/>
      <c r="K79" s="1"/>
      <c r="L79" s="82">
        <f t="shared" si="8"/>
        <v>128.95</v>
      </c>
      <c r="M79" s="2">
        <f>L78-L79</f>
        <v>17.233333333333377</v>
      </c>
      <c r="N79" s="2">
        <f>$L$3-L79</f>
        <v>1727.0166666666667</v>
      </c>
    </row>
    <row r="80" spans="1:14" ht="11.25">
      <c r="A80" s="220">
        <f t="shared" si="5"/>
        <v>78</v>
      </c>
      <c r="B80" s="1" t="s">
        <v>916</v>
      </c>
      <c r="C80" s="1"/>
      <c r="D80" s="1"/>
      <c r="E80" s="1"/>
      <c r="F80" s="1"/>
      <c r="G80" s="1"/>
      <c r="H80" s="1"/>
      <c r="I80" s="1"/>
      <c r="J80" s="1"/>
      <c r="K80" s="1">
        <v>119.5</v>
      </c>
      <c r="L80" s="82">
        <f t="shared" si="8"/>
        <v>119.5</v>
      </c>
      <c r="M80" s="2">
        <f>L79-L80</f>
        <v>9.449999999999989</v>
      </c>
      <c r="N80" s="2">
        <f>$L$3-L80</f>
        <v>1736.4666666666667</v>
      </c>
    </row>
    <row r="81" spans="1:14" ht="11.25">
      <c r="A81" s="220">
        <f t="shared" si="5"/>
        <v>79</v>
      </c>
      <c r="B81" s="184" t="s">
        <v>531</v>
      </c>
      <c r="C81" s="1"/>
      <c r="D81" s="1"/>
      <c r="E81" s="1"/>
      <c r="F81" s="2">
        <v>114.88333333333334</v>
      </c>
      <c r="G81" s="83"/>
      <c r="H81" s="2"/>
      <c r="I81" s="1"/>
      <c r="J81" s="1"/>
      <c r="K81" s="1"/>
      <c r="L81" s="82">
        <f t="shared" si="8"/>
        <v>114.88333333333334</v>
      </c>
      <c r="M81" s="2">
        <f aca="true" t="shared" si="11" ref="M81:M86">L80-L81</f>
        <v>4.61666666666666</v>
      </c>
      <c r="N81" s="2">
        <f aca="true" t="shared" si="12" ref="N81:N86">$L$3-L81</f>
        <v>1741.0833333333333</v>
      </c>
    </row>
    <row r="82" spans="1:14" ht="11.25">
      <c r="A82" s="220">
        <f t="shared" si="5"/>
        <v>80</v>
      </c>
      <c r="B82" s="2" t="s">
        <v>717</v>
      </c>
      <c r="C82" s="1"/>
      <c r="D82" s="1"/>
      <c r="E82" s="1"/>
      <c r="F82" s="1"/>
      <c r="G82" s="2">
        <v>109.06666666666666</v>
      </c>
      <c r="H82" s="2"/>
      <c r="I82" s="1"/>
      <c r="J82" s="1"/>
      <c r="K82" s="1"/>
      <c r="L82" s="82">
        <f t="shared" si="8"/>
        <v>109.06666666666666</v>
      </c>
      <c r="M82" s="2">
        <f t="shared" si="11"/>
        <v>5.816666666666677</v>
      </c>
      <c r="N82" s="2">
        <f t="shared" si="12"/>
        <v>1746.9</v>
      </c>
    </row>
    <row r="83" spans="1:14" ht="11.25">
      <c r="A83" s="220">
        <f t="shared" si="5"/>
        <v>81</v>
      </c>
      <c r="B83" s="2" t="s">
        <v>720</v>
      </c>
      <c r="C83" s="1"/>
      <c r="D83" s="1"/>
      <c r="E83" s="1"/>
      <c r="F83" s="1"/>
      <c r="G83" s="2">
        <v>88.46666666666668</v>
      </c>
      <c r="H83" s="2"/>
      <c r="I83" s="1"/>
      <c r="J83" s="1"/>
      <c r="K83" s="1"/>
      <c r="L83" s="82">
        <f t="shared" si="8"/>
        <v>88.46666666666668</v>
      </c>
      <c r="M83" s="2">
        <f t="shared" si="11"/>
        <v>20.59999999999998</v>
      </c>
      <c r="N83" s="2">
        <f t="shared" si="12"/>
        <v>1767.5</v>
      </c>
    </row>
    <row r="84" spans="1:14" ht="11.25">
      <c r="A84" s="220">
        <f t="shared" si="5"/>
        <v>82</v>
      </c>
      <c r="B84" s="184" t="s">
        <v>533</v>
      </c>
      <c r="C84" s="1"/>
      <c r="D84" s="1"/>
      <c r="E84" s="1"/>
      <c r="F84" s="2">
        <v>82.36666666666669</v>
      </c>
      <c r="G84" s="83"/>
      <c r="H84" s="80"/>
      <c r="I84" s="83"/>
      <c r="J84" s="83"/>
      <c r="K84" s="83"/>
      <c r="L84" s="82">
        <f t="shared" si="8"/>
        <v>82.36666666666669</v>
      </c>
      <c r="M84" s="2">
        <f t="shared" si="11"/>
        <v>6.099999999999994</v>
      </c>
      <c r="N84" s="2">
        <f t="shared" si="12"/>
        <v>1773.6</v>
      </c>
    </row>
    <row r="85" spans="1:14" ht="11.25">
      <c r="A85" s="220">
        <f t="shared" si="5"/>
        <v>83</v>
      </c>
      <c r="B85" s="1" t="s">
        <v>791</v>
      </c>
      <c r="C85" s="1"/>
      <c r="D85" s="1"/>
      <c r="E85" s="1"/>
      <c r="F85" s="1"/>
      <c r="G85" s="1"/>
      <c r="H85" s="1"/>
      <c r="I85" s="1"/>
      <c r="J85" s="1"/>
      <c r="K85" s="1">
        <v>80</v>
      </c>
      <c r="L85" s="82">
        <f t="shared" si="8"/>
        <v>80</v>
      </c>
      <c r="M85" s="2">
        <f t="shared" si="11"/>
        <v>2.3666666666666885</v>
      </c>
      <c r="N85" s="2">
        <f t="shared" si="12"/>
        <v>1775.9666666666667</v>
      </c>
    </row>
    <row r="86" spans="1:14" ht="11.25">
      <c r="A86" s="220">
        <f t="shared" si="5"/>
        <v>84</v>
      </c>
      <c r="B86" s="2" t="s">
        <v>722</v>
      </c>
      <c r="C86" s="1"/>
      <c r="D86" s="1"/>
      <c r="E86" s="1"/>
      <c r="F86" s="1"/>
      <c r="G86" s="2">
        <v>60.43333333333334</v>
      </c>
      <c r="H86" s="2"/>
      <c r="I86" s="1"/>
      <c r="J86" s="1"/>
      <c r="K86" s="1"/>
      <c r="L86" s="82">
        <f t="shared" si="8"/>
        <v>60.43333333333334</v>
      </c>
      <c r="M86" s="2">
        <f t="shared" si="11"/>
        <v>19.566666666666663</v>
      </c>
      <c r="N86" s="2">
        <f t="shared" si="12"/>
        <v>1795.5333333333333</v>
      </c>
    </row>
  </sheetData>
  <sheetProtection/>
  <autoFilter ref="A2:N2"/>
  <mergeCells count="1">
    <mergeCell ref="B1:N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2" sqref="B12"/>
    </sheetView>
  </sheetViews>
  <sheetFormatPr defaultColWidth="10.8515625" defaultRowHeight="12.75"/>
  <cols>
    <col min="1" max="1" width="5.28125" style="7" bestFit="1" customWidth="1"/>
    <col min="2" max="2" width="23.00390625" style="4" bestFit="1" customWidth="1"/>
    <col min="3" max="4" width="5.140625" style="4" bestFit="1" customWidth="1"/>
    <col min="5" max="5" width="5.28125" style="4" bestFit="1" customWidth="1"/>
    <col min="6" max="6" width="4.8515625" style="4" bestFit="1" customWidth="1"/>
    <col min="7" max="7" width="5.00390625" style="4" customWidth="1"/>
    <col min="8" max="8" width="6.8515625" style="4" bestFit="1" customWidth="1"/>
    <col min="9" max="11" width="5.8515625" style="4" customWidth="1"/>
    <col min="12" max="14" width="7.421875" style="4" bestFit="1" customWidth="1"/>
    <col min="15" max="16" width="3.421875" style="4" bestFit="1" customWidth="1"/>
    <col min="17" max="20" width="4.421875" style="4" customWidth="1"/>
    <col min="21" max="21" width="3.421875" style="4" bestFit="1" customWidth="1"/>
    <col min="22" max="16384" width="10.8515625" style="4" customWidth="1"/>
  </cols>
  <sheetData>
    <row r="1" spans="1:14" ht="11.25">
      <c r="A1" s="301" t="s">
        <v>62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81.75" customHeight="1">
      <c r="A2" s="218" t="s">
        <v>0</v>
      </c>
      <c r="B2" s="5" t="s">
        <v>21</v>
      </c>
      <c r="C2" s="178" t="s">
        <v>132</v>
      </c>
      <c r="D2" s="31" t="s">
        <v>435</v>
      </c>
      <c r="E2" s="31" t="s">
        <v>436</v>
      </c>
      <c r="F2" s="183" t="s">
        <v>456</v>
      </c>
      <c r="G2" s="183" t="s">
        <v>726</v>
      </c>
      <c r="H2" s="31" t="s">
        <v>727</v>
      </c>
      <c r="I2" s="237" t="s">
        <v>780</v>
      </c>
      <c r="J2" s="31" t="s">
        <v>802</v>
      </c>
      <c r="K2" s="31" t="s">
        <v>803</v>
      </c>
      <c r="L2" s="6" t="s">
        <v>2</v>
      </c>
      <c r="M2" s="6" t="s">
        <v>34</v>
      </c>
      <c r="N2" s="6" t="s">
        <v>35</v>
      </c>
    </row>
    <row r="3" spans="1:14" ht="11.25">
      <c r="A3" s="219">
        <v>1</v>
      </c>
      <c r="B3" s="108" t="s">
        <v>85</v>
      </c>
      <c r="C3" s="34">
        <v>240</v>
      </c>
      <c r="D3" s="128">
        <v>226.65</v>
      </c>
      <c r="E3" s="135">
        <v>212.1</v>
      </c>
      <c r="F3" s="135">
        <v>225.85</v>
      </c>
      <c r="G3" s="80">
        <v>202.16666666666666</v>
      </c>
      <c r="H3" s="1">
        <v>240</v>
      </c>
      <c r="I3" s="1">
        <v>240.3</v>
      </c>
      <c r="J3" s="1">
        <v>196.4</v>
      </c>
      <c r="K3" s="1">
        <v>187.8</v>
      </c>
      <c r="L3" s="3">
        <f aca="true" t="shared" si="0" ref="L3:L19">SUM(C3:K3)</f>
        <v>1971.2666666666667</v>
      </c>
      <c r="M3" s="2"/>
      <c r="N3" s="2"/>
    </row>
    <row r="4" spans="1:14" ht="11.25">
      <c r="A4" s="219">
        <f>A3+1</f>
        <v>2</v>
      </c>
      <c r="B4" s="133" t="s">
        <v>422</v>
      </c>
      <c r="C4" s="1"/>
      <c r="D4" s="128">
        <v>278.6</v>
      </c>
      <c r="E4" s="2">
        <v>296</v>
      </c>
      <c r="F4" s="2">
        <v>226.60000000000002</v>
      </c>
      <c r="G4" s="2">
        <v>287.06666666666666</v>
      </c>
      <c r="H4" s="1">
        <v>144.8</v>
      </c>
      <c r="I4" s="1"/>
      <c r="J4" s="1">
        <v>296</v>
      </c>
      <c r="K4" s="1">
        <v>257.5</v>
      </c>
      <c r="L4" s="3">
        <f t="shared" si="0"/>
        <v>1786.5666666666666</v>
      </c>
      <c r="M4" s="2">
        <f>L3-L4</f>
        <v>184.70000000000005</v>
      </c>
      <c r="N4" s="2">
        <f>$L$4-L4</f>
        <v>0</v>
      </c>
    </row>
    <row r="5" spans="1:14" ht="11.25">
      <c r="A5" s="219">
        <f aca="true" t="shared" si="1" ref="A5:A12">A4+1</f>
        <v>3</v>
      </c>
      <c r="B5" s="126" t="s">
        <v>290</v>
      </c>
      <c r="C5" s="83"/>
      <c r="D5" s="128">
        <v>179.61666666666667</v>
      </c>
      <c r="E5" s="135">
        <v>195.56666666666666</v>
      </c>
      <c r="F5" s="135">
        <v>221.31666666666666</v>
      </c>
      <c r="G5" s="2">
        <v>235.0666666666667</v>
      </c>
      <c r="H5" s="1">
        <v>222.6</v>
      </c>
      <c r="I5" s="1">
        <v>232.3</v>
      </c>
      <c r="J5" s="1">
        <v>215.8</v>
      </c>
      <c r="K5" s="1">
        <v>240.9</v>
      </c>
      <c r="L5" s="3">
        <f t="shared" si="0"/>
        <v>1743.1666666666667</v>
      </c>
      <c r="M5" s="2">
        <f aca="true" t="shared" si="2" ref="M5:M68">L4-L5</f>
        <v>43.399999999999864</v>
      </c>
      <c r="N5" s="2">
        <f aca="true" t="shared" si="3" ref="N5:N68">$L$4-L5</f>
        <v>43.399999999999864</v>
      </c>
    </row>
    <row r="6" spans="1:14" ht="11.25">
      <c r="A6" s="219">
        <f t="shared" si="1"/>
        <v>4</v>
      </c>
      <c r="B6" s="105" t="s">
        <v>63</v>
      </c>
      <c r="C6" s="106">
        <v>260</v>
      </c>
      <c r="D6" s="1"/>
      <c r="E6" s="2">
        <v>233.89999999999998</v>
      </c>
      <c r="F6" s="2">
        <v>208.93333333333334</v>
      </c>
      <c r="G6" s="80">
        <v>229.11666666666673</v>
      </c>
      <c r="H6" s="1">
        <v>192.8</v>
      </c>
      <c r="I6" s="1">
        <v>239.6</v>
      </c>
      <c r="J6" s="1">
        <v>155.8</v>
      </c>
      <c r="K6" s="1">
        <v>138.7</v>
      </c>
      <c r="L6" s="3">
        <f t="shared" si="0"/>
        <v>1658.85</v>
      </c>
      <c r="M6" s="2">
        <f t="shared" si="2"/>
        <v>84.31666666666683</v>
      </c>
      <c r="N6" s="2">
        <f t="shared" si="3"/>
        <v>127.7166666666667</v>
      </c>
    </row>
    <row r="7" spans="1:14" ht="11.25">
      <c r="A7" s="219">
        <f t="shared" si="1"/>
        <v>5</v>
      </c>
      <c r="B7" s="105" t="s">
        <v>158</v>
      </c>
      <c r="C7" s="106">
        <v>280</v>
      </c>
      <c r="D7" s="1"/>
      <c r="E7" s="2">
        <v>269.8333333333333</v>
      </c>
      <c r="F7" s="1"/>
      <c r="G7" s="1"/>
      <c r="H7" s="1">
        <v>280</v>
      </c>
      <c r="I7" s="1">
        <v>280</v>
      </c>
      <c r="J7" s="1">
        <v>267.8</v>
      </c>
      <c r="K7" s="1">
        <v>280</v>
      </c>
      <c r="L7" s="3">
        <f t="shared" si="0"/>
        <v>1657.6333333333332</v>
      </c>
      <c r="M7" s="2">
        <f t="shared" si="2"/>
        <v>1.216666666666697</v>
      </c>
      <c r="N7" s="2">
        <f t="shared" si="3"/>
        <v>128.9333333333334</v>
      </c>
    </row>
    <row r="8" spans="1:14" ht="11.25">
      <c r="A8" s="219">
        <f t="shared" si="1"/>
        <v>6</v>
      </c>
      <c r="B8" s="133" t="s">
        <v>312</v>
      </c>
      <c r="C8" s="1"/>
      <c r="D8" s="128">
        <v>260</v>
      </c>
      <c r="E8" s="2">
        <v>226.86666666666667</v>
      </c>
      <c r="F8" s="2">
        <v>253.36666666666667</v>
      </c>
      <c r="G8" s="2">
        <v>250.15000000000003</v>
      </c>
      <c r="H8" s="1"/>
      <c r="I8" s="1"/>
      <c r="J8" s="1">
        <v>251.8</v>
      </c>
      <c r="K8" s="1">
        <v>236</v>
      </c>
      <c r="L8" s="3">
        <f t="shared" si="0"/>
        <v>1478.1833333333334</v>
      </c>
      <c r="M8" s="2">
        <f t="shared" si="2"/>
        <v>179.44999999999982</v>
      </c>
      <c r="N8" s="2">
        <f t="shared" si="3"/>
        <v>308.3833333333332</v>
      </c>
    </row>
    <row r="9" spans="1:14" ht="11.25">
      <c r="A9" s="219">
        <f t="shared" si="1"/>
        <v>7</v>
      </c>
      <c r="B9" s="126" t="s">
        <v>809</v>
      </c>
      <c r="C9" s="106">
        <v>314.96666666666664</v>
      </c>
      <c r="D9" s="128">
        <v>297.0833333333333</v>
      </c>
      <c r="E9" s="83"/>
      <c r="F9" s="2">
        <v>314.98333333333335</v>
      </c>
      <c r="G9" s="2">
        <v>204.31666666666663</v>
      </c>
      <c r="H9" s="1"/>
      <c r="I9" s="1"/>
      <c r="J9" s="1">
        <v>310.4</v>
      </c>
      <c r="K9" s="1"/>
      <c r="L9" s="3">
        <f t="shared" si="0"/>
        <v>1441.75</v>
      </c>
      <c r="M9" s="2">
        <f t="shared" si="2"/>
        <v>36.433333333333394</v>
      </c>
      <c r="N9" s="2">
        <f t="shared" si="3"/>
        <v>344.8166666666666</v>
      </c>
    </row>
    <row r="10" spans="1:14" ht="11.25">
      <c r="A10" s="219">
        <f t="shared" si="1"/>
        <v>8</v>
      </c>
      <c r="B10" s="105" t="s">
        <v>194</v>
      </c>
      <c r="C10" s="106">
        <v>234.9</v>
      </c>
      <c r="D10" s="128">
        <v>240</v>
      </c>
      <c r="E10" s="1"/>
      <c r="F10" s="2">
        <v>240</v>
      </c>
      <c r="G10" s="2">
        <v>227.56666666666666</v>
      </c>
      <c r="H10" s="1"/>
      <c r="I10" s="1"/>
      <c r="J10" s="1">
        <v>240</v>
      </c>
      <c r="K10" s="1">
        <v>233.5</v>
      </c>
      <c r="L10" s="3">
        <f t="shared" si="0"/>
        <v>1415.9666666666667</v>
      </c>
      <c r="M10" s="2">
        <f t="shared" si="2"/>
        <v>25.783333333333303</v>
      </c>
      <c r="N10" s="2">
        <f t="shared" si="3"/>
        <v>370.5999999999999</v>
      </c>
    </row>
    <row r="11" spans="1:14" ht="11.25">
      <c r="A11" s="219">
        <f t="shared" si="1"/>
        <v>9</v>
      </c>
      <c r="B11" s="126" t="s">
        <v>314</v>
      </c>
      <c r="C11" s="83"/>
      <c r="D11" s="128">
        <v>216.16666666666666</v>
      </c>
      <c r="E11" s="2">
        <v>206.58333333333334</v>
      </c>
      <c r="F11" s="2">
        <v>208.63333333333333</v>
      </c>
      <c r="G11" s="1"/>
      <c r="H11" s="1">
        <v>265</v>
      </c>
      <c r="I11" s="1"/>
      <c r="J11" s="1">
        <v>246.7</v>
      </c>
      <c r="K11" s="1">
        <v>249.4</v>
      </c>
      <c r="L11" s="3">
        <f t="shared" si="0"/>
        <v>1392.4833333333333</v>
      </c>
      <c r="M11" s="2">
        <f t="shared" si="2"/>
        <v>23.48333333333335</v>
      </c>
      <c r="N11" s="2">
        <f t="shared" si="3"/>
        <v>394.08333333333326</v>
      </c>
    </row>
    <row r="12" spans="1:14" ht="11.25">
      <c r="A12" s="219">
        <f t="shared" si="1"/>
        <v>10</v>
      </c>
      <c r="B12" s="133" t="s">
        <v>552</v>
      </c>
      <c r="C12" s="135"/>
      <c r="D12" s="135"/>
      <c r="E12" s="135"/>
      <c r="F12" s="135">
        <v>80</v>
      </c>
      <c r="G12" s="2">
        <v>280</v>
      </c>
      <c r="H12" s="1">
        <v>240.4</v>
      </c>
      <c r="I12" s="1">
        <v>233.8</v>
      </c>
      <c r="J12" s="1">
        <v>251.7</v>
      </c>
      <c r="K12" s="1">
        <v>280</v>
      </c>
      <c r="L12" s="3">
        <f t="shared" si="0"/>
        <v>1365.9</v>
      </c>
      <c r="M12" s="2">
        <f t="shared" si="2"/>
        <v>26.583333333333258</v>
      </c>
      <c r="N12" s="2">
        <f t="shared" si="3"/>
        <v>420.6666666666665</v>
      </c>
    </row>
    <row r="13" spans="1:14" ht="11.25">
      <c r="A13" s="219">
        <f aca="true" t="shared" si="4" ref="A13:A76">A12+1</f>
        <v>11</v>
      </c>
      <c r="B13" s="105" t="s">
        <v>195</v>
      </c>
      <c r="C13" s="106">
        <v>221.71666666666667</v>
      </c>
      <c r="D13" s="128">
        <v>224.46666666666667</v>
      </c>
      <c r="E13" s="2">
        <v>221.95</v>
      </c>
      <c r="F13" s="2">
        <v>200.91666666666666</v>
      </c>
      <c r="G13" s="1"/>
      <c r="H13" s="83"/>
      <c r="I13" s="83">
        <v>230.3</v>
      </c>
      <c r="J13" s="83"/>
      <c r="K13" s="83">
        <v>240</v>
      </c>
      <c r="L13" s="3">
        <f t="shared" si="0"/>
        <v>1339.35</v>
      </c>
      <c r="M13" s="2">
        <f t="shared" si="2"/>
        <v>26.550000000000182</v>
      </c>
      <c r="N13" s="2">
        <f t="shared" si="3"/>
        <v>447.2166666666667</v>
      </c>
    </row>
    <row r="14" spans="1:14" ht="11.25">
      <c r="A14" s="219">
        <f t="shared" si="4"/>
        <v>12</v>
      </c>
      <c r="B14" s="108" t="s">
        <v>6</v>
      </c>
      <c r="C14" s="106">
        <v>296</v>
      </c>
      <c r="D14" s="80"/>
      <c r="E14" s="2">
        <v>320</v>
      </c>
      <c r="F14" s="1"/>
      <c r="G14" s="2">
        <v>280</v>
      </c>
      <c r="H14" s="1"/>
      <c r="I14" s="1"/>
      <c r="J14" s="1">
        <v>291.9</v>
      </c>
      <c r="K14" s="1"/>
      <c r="L14" s="3">
        <f t="shared" si="0"/>
        <v>1187.9</v>
      </c>
      <c r="M14" s="2">
        <f t="shared" si="2"/>
        <v>151.44999999999982</v>
      </c>
      <c r="N14" s="2">
        <f t="shared" si="3"/>
        <v>598.6666666666665</v>
      </c>
    </row>
    <row r="15" spans="1:14" ht="11.25">
      <c r="A15" s="219">
        <f t="shared" si="4"/>
        <v>13</v>
      </c>
      <c r="B15" s="133" t="s">
        <v>427</v>
      </c>
      <c r="C15" s="1"/>
      <c r="D15" s="1"/>
      <c r="E15" s="2">
        <v>260</v>
      </c>
      <c r="F15" s="83"/>
      <c r="G15" s="2">
        <v>234.81666666666666</v>
      </c>
      <c r="H15" s="1">
        <v>259.3</v>
      </c>
      <c r="I15" s="1"/>
      <c r="J15" s="1">
        <v>235.3</v>
      </c>
      <c r="K15" s="1">
        <v>194.5</v>
      </c>
      <c r="L15" s="3">
        <f t="shared" si="0"/>
        <v>1183.9166666666667</v>
      </c>
      <c r="M15" s="2">
        <f t="shared" si="2"/>
        <v>3.9833333333333485</v>
      </c>
      <c r="N15" s="2">
        <f t="shared" si="3"/>
        <v>602.6499999999999</v>
      </c>
    </row>
    <row r="16" spans="1:14" ht="11.25">
      <c r="A16" s="219">
        <f t="shared" si="4"/>
        <v>14</v>
      </c>
      <c r="B16" s="126" t="s">
        <v>315</v>
      </c>
      <c r="C16" s="83"/>
      <c r="D16" s="128">
        <v>195.23333333333335</v>
      </c>
      <c r="E16" s="135">
        <v>252.58333333333334</v>
      </c>
      <c r="F16" s="135">
        <v>201.25</v>
      </c>
      <c r="G16" s="2">
        <v>260</v>
      </c>
      <c r="H16" s="1">
        <v>265</v>
      </c>
      <c r="I16" s="1"/>
      <c r="J16" s="1"/>
      <c r="K16" s="1"/>
      <c r="L16" s="3">
        <f t="shared" si="0"/>
        <v>1174.0666666666666</v>
      </c>
      <c r="M16" s="2">
        <f t="shared" si="2"/>
        <v>9.850000000000136</v>
      </c>
      <c r="N16" s="2">
        <f t="shared" si="3"/>
        <v>612.5</v>
      </c>
    </row>
    <row r="17" spans="1:14" ht="11.25">
      <c r="A17" s="219">
        <f t="shared" si="4"/>
        <v>15</v>
      </c>
      <c r="B17" s="126" t="s">
        <v>295</v>
      </c>
      <c r="C17" s="83"/>
      <c r="D17" s="128">
        <v>139.48333333333335</v>
      </c>
      <c r="E17" s="135">
        <v>235.95</v>
      </c>
      <c r="F17" s="135">
        <v>96</v>
      </c>
      <c r="G17" s="2">
        <v>98.23333333333333</v>
      </c>
      <c r="H17" s="1">
        <v>136.9</v>
      </c>
      <c r="I17" s="1">
        <v>255.1</v>
      </c>
      <c r="J17" s="1">
        <v>180.5</v>
      </c>
      <c r="K17" s="1"/>
      <c r="L17" s="3">
        <f t="shared" si="0"/>
        <v>1142.1666666666665</v>
      </c>
      <c r="M17" s="2">
        <f t="shared" si="2"/>
        <v>31.90000000000009</v>
      </c>
      <c r="N17" s="2">
        <f t="shared" si="3"/>
        <v>644.4000000000001</v>
      </c>
    </row>
    <row r="18" spans="1:14" ht="11.25">
      <c r="A18" s="219">
        <f t="shared" si="4"/>
        <v>16</v>
      </c>
      <c r="B18" s="133" t="s">
        <v>409</v>
      </c>
      <c r="C18" s="1"/>
      <c r="D18" s="1"/>
      <c r="E18" s="136">
        <v>104.83333333333336</v>
      </c>
      <c r="F18" s="135">
        <v>159.3166666666667</v>
      </c>
      <c r="G18" s="1"/>
      <c r="H18" s="1">
        <v>228.7</v>
      </c>
      <c r="I18" s="1">
        <v>260</v>
      </c>
      <c r="J18" s="1">
        <v>260</v>
      </c>
      <c r="K18" s="1">
        <v>123</v>
      </c>
      <c r="L18" s="3">
        <f t="shared" si="0"/>
        <v>1135.85</v>
      </c>
      <c r="M18" s="2">
        <f t="shared" si="2"/>
        <v>6.316666666666606</v>
      </c>
      <c r="N18" s="2">
        <f t="shared" si="3"/>
        <v>650.7166666666667</v>
      </c>
    </row>
    <row r="19" spans="1:14" ht="11.25">
      <c r="A19" s="219">
        <f t="shared" si="4"/>
        <v>17</v>
      </c>
      <c r="B19" s="108" t="s">
        <v>29</v>
      </c>
      <c r="C19" s="106">
        <v>265.1666666666667</v>
      </c>
      <c r="D19" s="128">
        <v>274.5833333333333</v>
      </c>
      <c r="E19" s="80"/>
      <c r="F19" s="135">
        <v>311.5</v>
      </c>
      <c r="G19" s="2">
        <v>240.38333333333335</v>
      </c>
      <c r="H19" s="1"/>
      <c r="I19" s="1"/>
      <c r="J19" s="1"/>
      <c r="K19" s="1"/>
      <c r="L19" s="3">
        <f t="shared" si="0"/>
        <v>1091.6333333333334</v>
      </c>
      <c r="M19" s="2">
        <f t="shared" si="2"/>
        <v>44.21666666666647</v>
      </c>
      <c r="N19" s="2">
        <f t="shared" si="3"/>
        <v>694.9333333333332</v>
      </c>
    </row>
    <row r="20" spans="1:14" ht="11.25">
      <c r="A20" s="219">
        <f t="shared" si="4"/>
        <v>18</v>
      </c>
      <c r="B20" s="105" t="s">
        <v>90</v>
      </c>
      <c r="C20" s="106">
        <v>181.7</v>
      </c>
      <c r="D20" s="128">
        <v>144.65</v>
      </c>
      <c r="E20" s="2">
        <v>91.90000000000002</v>
      </c>
      <c r="F20" s="2">
        <v>67.26666666666667</v>
      </c>
      <c r="G20" s="2">
        <v>73.61666666666667</v>
      </c>
      <c r="H20" s="83">
        <v>165.2</v>
      </c>
      <c r="I20" s="83"/>
      <c r="J20" s="83">
        <v>166.4</v>
      </c>
      <c r="K20" s="83">
        <v>141.08333333333334</v>
      </c>
      <c r="L20" s="3">
        <f aca="true" t="shared" si="5" ref="L20:L66">SUM(C20:K20)</f>
        <v>1031.8166666666668</v>
      </c>
      <c r="M20" s="2">
        <f t="shared" si="2"/>
        <v>59.816666666666606</v>
      </c>
      <c r="N20" s="2">
        <f t="shared" si="3"/>
        <v>754.7499999999998</v>
      </c>
    </row>
    <row r="21" spans="1:14" ht="11.25">
      <c r="A21" s="219">
        <f t="shared" si="4"/>
        <v>19</v>
      </c>
      <c r="B21" s="133" t="s">
        <v>164</v>
      </c>
      <c r="C21" s="106">
        <v>240.05</v>
      </c>
      <c r="D21" s="1"/>
      <c r="E21" s="135">
        <v>253.71666666666667</v>
      </c>
      <c r="F21" s="135">
        <v>227.09999999999994</v>
      </c>
      <c r="G21" s="1"/>
      <c r="H21" s="236">
        <v>280</v>
      </c>
      <c r="I21" s="1"/>
      <c r="J21" s="1"/>
      <c r="K21" s="1"/>
      <c r="L21" s="3">
        <f t="shared" si="5"/>
        <v>1000.8666666666666</v>
      </c>
      <c r="M21" s="2">
        <f t="shared" si="2"/>
        <v>30.950000000000273</v>
      </c>
      <c r="N21" s="2">
        <f t="shared" si="3"/>
        <v>785.7</v>
      </c>
    </row>
    <row r="22" spans="1:14" ht="11.25">
      <c r="A22" s="219">
        <f t="shared" si="4"/>
        <v>20</v>
      </c>
      <c r="B22" s="105" t="s">
        <v>87</v>
      </c>
      <c r="C22" s="106">
        <v>267.01666666666665</v>
      </c>
      <c r="D22" s="1"/>
      <c r="E22" s="2">
        <v>274.96666666666664</v>
      </c>
      <c r="F22" s="2">
        <v>289.5</v>
      </c>
      <c r="G22" s="1"/>
      <c r="H22" s="235"/>
      <c r="I22" s="1"/>
      <c r="J22" s="1"/>
      <c r="K22" s="1">
        <v>160</v>
      </c>
      <c r="L22" s="3">
        <f t="shared" si="5"/>
        <v>991.4833333333333</v>
      </c>
      <c r="M22" s="2">
        <f t="shared" si="2"/>
        <v>9.383333333333212</v>
      </c>
      <c r="N22" s="2">
        <f t="shared" si="3"/>
        <v>795.0833333333333</v>
      </c>
    </row>
    <row r="23" spans="1:14" ht="11.25">
      <c r="A23" s="219">
        <f t="shared" si="4"/>
        <v>21</v>
      </c>
      <c r="B23" s="126" t="s">
        <v>279</v>
      </c>
      <c r="C23" s="83"/>
      <c r="D23" s="128">
        <v>245.85</v>
      </c>
      <c r="E23" s="135">
        <v>245.8</v>
      </c>
      <c r="F23" s="135">
        <v>260</v>
      </c>
      <c r="G23" s="1"/>
      <c r="H23" s="1"/>
      <c r="I23" s="1"/>
      <c r="J23" s="1"/>
      <c r="K23" s="1">
        <v>233.4</v>
      </c>
      <c r="L23" s="3">
        <f t="shared" si="5"/>
        <v>985.05</v>
      </c>
      <c r="M23" s="2">
        <f t="shared" si="2"/>
        <v>6.433333333333394</v>
      </c>
      <c r="N23" s="2">
        <f t="shared" si="3"/>
        <v>801.5166666666667</v>
      </c>
    </row>
    <row r="24" spans="1:14" ht="11.25">
      <c r="A24" s="219">
        <f t="shared" si="4"/>
        <v>22</v>
      </c>
      <c r="B24" s="126" t="s">
        <v>286</v>
      </c>
      <c r="C24" s="83"/>
      <c r="D24" s="128">
        <v>240</v>
      </c>
      <c r="E24" s="135">
        <v>232.76666666666668</v>
      </c>
      <c r="F24" s="135">
        <v>240</v>
      </c>
      <c r="G24" s="2">
        <v>115.9</v>
      </c>
      <c r="H24" s="1"/>
      <c r="I24" s="1"/>
      <c r="J24" s="1"/>
      <c r="K24" s="1">
        <v>148.5</v>
      </c>
      <c r="L24" s="3">
        <f t="shared" si="5"/>
        <v>977.1666666666666</v>
      </c>
      <c r="M24" s="2">
        <f t="shared" si="2"/>
        <v>7.883333333333326</v>
      </c>
      <c r="N24" s="2">
        <f t="shared" si="3"/>
        <v>809.4</v>
      </c>
    </row>
    <row r="25" spans="1:14" ht="11.25">
      <c r="A25" s="219">
        <f t="shared" si="4"/>
        <v>23</v>
      </c>
      <c r="B25" s="2" t="s">
        <v>706</v>
      </c>
      <c r="C25" s="1"/>
      <c r="D25" s="1"/>
      <c r="E25" s="1"/>
      <c r="F25" s="1"/>
      <c r="G25" s="2">
        <v>214.41666666666666</v>
      </c>
      <c r="H25" s="83">
        <v>240</v>
      </c>
      <c r="I25" s="83">
        <v>244.6</v>
      </c>
      <c r="J25" s="83">
        <v>272.8</v>
      </c>
      <c r="K25" s="83"/>
      <c r="L25" s="3">
        <f t="shared" si="5"/>
        <v>971.8166666666666</v>
      </c>
      <c r="M25" s="2">
        <f t="shared" si="2"/>
        <v>5.350000000000023</v>
      </c>
      <c r="N25" s="2">
        <f t="shared" si="3"/>
        <v>814.75</v>
      </c>
    </row>
    <row r="26" spans="1:14" ht="11.25">
      <c r="A26" s="219">
        <f t="shared" si="4"/>
        <v>24</v>
      </c>
      <c r="B26" s="184" t="s">
        <v>582</v>
      </c>
      <c r="C26" s="1"/>
      <c r="D26" s="1"/>
      <c r="E26" s="136">
        <v>69.1</v>
      </c>
      <c r="F26" s="2">
        <v>296</v>
      </c>
      <c r="G26" s="2">
        <v>260</v>
      </c>
      <c r="H26" s="1"/>
      <c r="I26" s="1"/>
      <c r="J26" s="1">
        <v>320</v>
      </c>
      <c r="K26" s="1"/>
      <c r="L26" s="3">
        <f t="shared" si="5"/>
        <v>945.1</v>
      </c>
      <c r="M26" s="2">
        <f t="shared" si="2"/>
        <v>26.716666666666583</v>
      </c>
      <c r="N26" s="2">
        <f t="shared" si="3"/>
        <v>841.4666666666666</v>
      </c>
    </row>
    <row r="27" spans="1:14" ht="11.25">
      <c r="A27" s="219">
        <f t="shared" si="4"/>
        <v>25</v>
      </c>
      <c r="B27" s="105" t="s">
        <v>19</v>
      </c>
      <c r="C27" s="106">
        <v>240</v>
      </c>
      <c r="D27" s="128">
        <v>230.7</v>
      </c>
      <c r="E27" s="2">
        <v>240</v>
      </c>
      <c r="F27" s="2">
        <v>219.46666666666667</v>
      </c>
      <c r="G27" s="1"/>
      <c r="H27" s="1"/>
      <c r="I27" s="1"/>
      <c r="J27" s="1"/>
      <c r="K27" s="1"/>
      <c r="L27" s="3">
        <f t="shared" si="5"/>
        <v>930.1666666666667</v>
      </c>
      <c r="M27" s="2">
        <f t="shared" si="2"/>
        <v>14.93333333333328</v>
      </c>
      <c r="N27" s="2">
        <f t="shared" si="3"/>
        <v>856.3999999999999</v>
      </c>
    </row>
    <row r="28" spans="1:14" ht="11.25">
      <c r="A28" s="219">
        <f t="shared" si="4"/>
        <v>26</v>
      </c>
      <c r="B28" s="105" t="s">
        <v>196</v>
      </c>
      <c r="C28" s="106">
        <v>187.63333333333333</v>
      </c>
      <c r="D28" s="1"/>
      <c r="E28" s="2">
        <v>97.98333333333333</v>
      </c>
      <c r="F28" s="2">
        <v>93.34999999999998</v>
      </c>
      <c r="G28" s="2">
        <v>160.25</v>
      </c>
      <c r="H28" s="1">
        <v>132.9</v>
      </c>
      <c r="I28" s="1">
        <v>250</v>
      </c>
      <c r="J28" s="1"/>
      <c r="K28" s="1"/>
      <c r="L28" s="3">
        <f t="shared" si="5"/>
        <v>922.1166666666667</v>
      </c>
      <c r="M28" s="2">
        <f t="shared" si="2"/>
        <v>8.050000000000068</v>
      </c>
      <c r="N28" s="2">
        <f t="shared" si="3"/>
        <v>864.4499999999999</v>
      </c>
    </row>
    <row r="29" spans="1:14" ht="11.25">
      <c r="A29" s="219">
        <f t="shared" si="4"/>
        <v>27</v>
      </c>
      <c r="B29" s="133" t="s">
        <v>589</v>
      </c>
      <c r="C29" s="1"/>
      <c r="D29" s="128">
        <v>229.66666666666666</v>
      </c>
      <c r="E29" s="1"/>
      <c r="F29" s="2">
        <v>143.01666666666665</v>
      </c>
      <c r="G29" s="1"/>
      <c r="H29" s="1">
        <v>185.7</v>
      </c>
      <c r="I29" s="1"/>
      <c r="J29" s="1">
        <v>241.3</v>
      </c>
      <c r="K29" s="1">
        <v>117.2</v>
      </c>
      <c r="L29" s="3">
        <f t="shared" si="5"/>
        <v>916.8833333333332</v>
      </c>
      <c r="M29" s="2">
        <f t="shared" si="2"/>
        <v>5.233333333333462</v>
      </c>
      <c r="N29" s="2">
        <f t="shared" si="3"/>
        <v>869.6833333333334</v>
      </c>
    </row>
    <row r="30" spans="1:14" ht="11.25">
      <c r="A30" s="219">
        <f t="shared" si="4"/>
        <v>28</v>
      </c>
      <c r="B30" s="105" t="s">
        <v>46</v>
      </c>
      <c r="C30" s="106">
        <v>254.83333333333334</v>
      </c>
      <c r="D30" s="1"/>
      <c r="E30" s="2">
        <v>251.91666666666666</v>
      </c>
      <c r="F30" s="2">
        <v>190.4</v>
      </c>
      <c r="G30" s="83"/>
      <c r="H30" s="1"/>
      <c r="I30" s="1"/>
      <c r="J30" s="1">
        <v>199.3</v>
      </c>
      <c r="K30" s="1"/>
      <c r="L30" s="3">
        <f t="shared" si="5"/>
        <v>896.45</v>
      </c>
      <c r="M30" s="2">
        <f t="shared" si="2"/>
        <v>20.433333333333167</v>
      </c>
      <c r="N30" s="2">
        <f t="shared" si="3"/>
        <v>890.1166666666666</v>
      </c>
    </row>
    <row r="31" spans="1:14" ht="11.25">
      <c r="A31" s="219">
        <f t="shared" si="4"/>
        <v>29</v>
      </c>
      <c r="B31" s="108" t="s">
        <v>41</v>
      </c>
      <c r="C31" s="106">
        <v>282.55</v>
      </c>
      <c r="D31" s="80"/>
      <c r="E31" s="80"/>
      <c r="F31" s="83"/>
      <c r="G31" s="2">
        <v>320</v>
      </c>
      <c r="H31" s="83"/>
      <c r="I31" s="83"/>
      <c r="J31" s="83">
        <v>284</v>
      </c>
      <c r="K31" s="83"/>
      <c r="L31" s="3">
        <f t="shared" si="5"/>
        <v>886.55</v>
      </c>
      <c r="M31" s="2">
        <f t="shared" si="2"/>
        <v>9.900000000000091</v>
      </c>
      <c r="N31" s="2">
        <f t="shared" si="3"/>
        <v>900.0166666666667</v>
      </c>
    </row>
    <row r="32" spans="1:14" ht="11.25">
      <c r="A32" s="219">
        <f t="shared" si="4"/>
        <v>30</v>
      </c>
      <c r="B32" s="108" t="s">
        <v>179</v>
      </c>
      <c r="C32" s="34">
        <v>213.05</v>
      </c>
      <c r="D32" s="80"/>
      <c r="E32" s="135">
        <v>226.66666666666666</v>
      </c>
      <c r="F32" s="135">
        <v>215.65</v>
      </c>
      <c r="G32" s="80">
        <v>230.56666666666666</v>
      </c>
      <c r="H32" s="83"/>
      <c r="I32" s="83"/>
      <c r="J32" s="83"/>
      <c r="K32" s="83"/>
      <c r="L32" s="3">
        <f t="shared" si="5"/>
        <v>885.9333333333334</v>
      </c>
      <c r="M32" s="2">
        <f t="shared" si="2"/>
        <v>0.6166666666665606</v>
      </c>
      <c r="N32" s="2">
        <f t="shared" si="3"/>
        <v>900.6333333333332</v>
      </c>
    </row>
    <row r="33" spans="1:14" ht="11.25">
      <c r="A33" s="219">
        <f t="shared" si="4"/>
        <v>31</v>
      </c>
      <c r="B33" s="108" t="s">
        <v>147</v>
      </c>
      <c r="C33" s="106">
        <v>235.66666666666666</v>
      </c>
      <c r="D33" s="128">
        <v>320</v>
      </c>
      <c r="E33" s="80"/>
      <c r="F33" s="135">
        <v>320</v>
      </c>
      <c r="G33" s="1"/>
      <c r="H33" s="1"/>
      <c r="I33" s="1"/>
      <c r="J33" s="1"/>
      <c r="K33" s="1"/>
      <c r="L33" s="3">
        <f t="shared" si="5"/>
        <v>875.6666666666666</v>
      </c>
      <c r="M33" s="2">
        <f t="shared" si="2"/>
        <v>10.266666666666765</v>
      </c>
      <c r="N33" s="2">
        <f t="shared" si="3"/>
        <v>910.9</v>
      </c>
    </row>
    <row r="34" spans="1:14" ht="11.25">
      <c r="A34" s="219">
        <f t="shared" si="4"/>
        <v>32</v>
      </c>
      <c r="B34" s="108" t="s">
        <v>88</v>
      </c>
      <c r="C34" s="34">
        <v>81.56666666666666</v>
      </c>
      <c r="D34" s="1"/>
      <c r="E34" s="135">
        <v>240.73333333333332</v>
      </c>
      <c r="F34" s="83"/>
      <c r="G34" s="1"/>
      <c r="H34" s="1">
        <v>121.4</v>
      </c>
      <c r="I34" s="1">
        <v>245.6</v>
      </c>
      <c r="J34" s="1">
        <v>185.6</v>
      </c>
      <c r="K34" s="1"/>
      <c r="L34" s="3">
        <f t="shared" si="5"/>
        <v>874.9</v>
      </c>
      <c r="M34" s="2">
        <f t="shared" si="2"/>
        <v>0.7666666666666515</v>
      </c>
      <c r="N34" s="2">
        <f t="shared" si="3"/>
        <v>911.6666666666666</v>
      </c>
    </row>
    <row r="35" spans="1:14" ht="11.25">
      <c r="A35" s="219">
        <f t="shared" si="4"/>
        <v>33</v>
      </c>
      <c r="B35" s="126" t="s">
        <v>285</v>
      </c>
      <c r="C35" s="106">
        <v>171.75</v>
      </c>
      <c r="D35" s="128">
        <v>157.2</v>
      </c>
      <c r="E35" s="135">
        <v>169.11666666666667</v>
      </c>
      <c r="F35" s="135">
        <v>243.58333333333331</v>
      </c>
      <c r="G35" s="83"/>
      <c r="H35" s="1"/>
      <c r="I35" s="1"/>
      <c r="J35" s="1"/>
      <c r="K35" s="1">
        <v>130.8</v>
      </c>
      <c r="L35" s="3">
        <f t="shared" si="5"/>
        <v>872.45</v>
      </c>
      <c r="M35" s="2">
        <f t="shared" si="2"/>
        <v>2.449999999999932</v>
      </c>
      <c r="N35" s="2">
        <f t="shared" si="3"/>
        <v>914.1166666666666</v>
      </c>
    </row>
    <row r="36" spans="1:14" ht="11.25">
      <c r="A36" s="219">
        <f t="shared" si="4"/>
        <v>34</v>
      </c>
      <c r="B36" s="187" t="s">
        <v>561</v>
      </c>
      <c r="C36" s="135"/>
      <c r="D36" s="135"/>
      <c r="E36" s="135"/>
      <c r="F36" s="135">
        <v>159.73333333333338</v>
      </c>
      <c r="G36" s="1"/>
      <c r="H36" s="1">
        <v>234.1</v>
      </c>
      <c r="I36" s="1"/>
      <c r="J36" s="1">
        <v>248.2</v>
      </c>
      <c r="K36" s="1">
        <v>212</v>
      </c>
      <c r="L36" s="3">
        <f t="shared" si="5"/>
        <v>854.0333333333333</v>
      </c>
      <c r="M36" s="2">
        <f t="shared" si="2"/>
        <v>18.416666666666742</v>
      </c>
      <c r="N36" s="2">
        <f t="shared" si="3"/>
        <v>932.5333333333333</v>
      </c>
    </row>
    <row r="37" spans="1:14" ht="11.25">
      <c r="A37" s="219">
        <f t="shared" si="4"/>
        <v>35</v>
      </c>
      <c r="B37" s="126" t="s">
        <v>287</v>
      </c>
      <c r="C37" s="83"/>
      <c r="D37" s="128">
        <v>215.4</v>
      </c>
      <c r="E37" s="135">
        <v>218.90000000000003</v>
      </c>
      <c r="F37" s="1"/>
      <c r="G37" s="2">
        <v>209.21666666666667</v>
      </c>
      <c r="H37" s="1"/>
      <c r="I37" s="1"/>
      <c r="J37" s="1">
        <v>200.9</v>
      </c>
      <c r="K37" s="1"/>
      <c r="L37" s="3">
        <f t="shared" si="5"/>
        <v>844.4166666666667</v>
      </c>
      <c r="M37" s="2">
        <f t="shared" si="2"/>
        <v>9.61666666666656</v>
      </c>
      <c r="N37" s="2">
        <f t="shared" si="3"/>
        <v>942.1499999999999</v>
      </c>
    </row>
    <row r="38" spans="1:14" ht="11.25">
      <c r="A38" s="219">
        <f t="shared" si="4"/>
        <v>36</v>
      </c>
      <c r="B38" s="133" t="s">
        <v>551</v>
      </c>
      <c r="C38" s="135"/>
      <c r="D38" s="135"/>
      <c r="E38" s="135"/>
      <c r="F38" s="135">
        <v>80</v>
      </c>
      <c r="G38" s="2">
        <v>261.2</v>
      </c>
      <c r="H38" s="1">
        <v>266.3</v>
      </c>
      <c r="I38" s="1"/>
      <c r="J38" s="1">
        <v>233.8</v>
      </c>
      <c r="K38" s="1"/>
      <c r="L38" s="3">
        <f t="shared" si="5"/>
        <v>841.3</v>
      </c>
      <c r="M38" s="2">
        <f t="shared" si="2"/>
        <v>3.116666666666788</v>
      </c>
      <c r="N38" s="2">
        <f t="shared" si="3"/>
        <v>945.2666666666667</v>
      </c>
    </row>
    <row r="39" spans="1:14" ht="11.25">
      <c r="A39" s="219">
        <f t="shared" si="4"/>
        <v>37</v>
      </c>
      <c r="B39" s="133" t="s">
        <v>20</v>
      </c>
      <c r="C39" s="34">
        <v>159.98333333333335</v>
      </c>
      <c r="D39" s="128">
        <v>170.06666666666666</v>
      </c>
      <c r="E39" s="135">
        <v>193.43333333333334</v>
      </c>
      <c r="F39" s="135">
        <v>196.01666666666665</v>
      </c>
      <c r="G39" s="2">
        <v>110.11666666666667</v>
      </c>
      <c r="H39" s="1"/>
      <c r="I39" s="1"/>
      <c r="J39" s="1"/>
      <c r="K39" s="1"/>
      <c r="L39" s="3">
        <f t="shared" si="5"/>
        <v>829.6166666666667</v>
      </c>
      <c r="M39" s="2">
        <f t="shared" si="2"/>
        <v>11.68333333333328</v>
      </c>
      <c r="N39" s="2">
        <f t="shared" si="3"/>
        <v>956.9499999999999</v>
      </c>
    </row>
    <row r="40" spans="1:14" ht="11.25">
      <c r="A40" s="219">
        <f t="shared" si="4"/>
        <v>38</v>
      </c>
      <c r="B40" s="134" t="s">
        <v>587</v>
      </c>
      <c r="C40" s="1"/>
      <c r="D40" s="1"/>
      <c r="E40" s="1"/>
      <c r="F40" s="2">
        <v>187.51666666666665</v>
      </c>
      <c r="G40" s="2">
        <v>195.79999999999998</v>
      </c>
      <c r="H40" s="83">
        <v>201.9</v>
      </c>
      <c r="I40" s="83"/>
      <c r="J40" s="83"/>
      <c r="K40" s="83">
        <v>210</v>
      </c>
      <c r="L40" s="3">
        <f t="shared" si="5"/>
        <v>795.2166666666666</v>
      </c>
      <c r="M40" s="2">
        <f t="shared" si="2"/>
        <v>34.40000000000009</v>
      </c>
      <c r="N40" s="2">
        <f t="shared" si="3"/>
        <v>991.35</v>
      </c>
    </row>
    <row r="41" spans="1:14" ht="11.25">
      <c r="A41" s="219">
        <f t="shared" si="4"/>
        <v>39</v>
      </c>
      <c r="B41" s="133" t="s">
        <v>431</v>
      </c>
      <c r="C41" s="1"/>
      <c r="D41" s="1"/>
      <c r="E41" s="2">
        <v>173.01666666666668</v>
      </c>
      <c r="F41" s="2">
        <v>121.61666666666667</v>
      </c>
      <c r="G41" s="2">
        <v>130.43333333333334</v>
      </c>
      <c r="H41" s="1">
        <v>167.8</v>
      </c>
      <c r="I41" s="1"/>
      <c r="J41" s="1">
        <v>191.5</v>
      </c>
      <c r="K41" s="1"/>
      <c r="L41" s="3">
        <f t="shared" si="5"/>
        <v>784.3666666666667</v>
      </c>
      <c r="M41" s="2">
        <f t="shared" si="2"/>
        <v>10.849999999999909</v>
      </c>
      <c r="N41" s="2">
        <f t="shared" si="3"/>
        <v>1002.1999999999999</v>
      </c>
    </row>
    <row r="42" spans="1:14" ht="11.25">
      <c r="A42" s="219">
        <f t="shared" si="4"/>
        <v>40</v>
      </c>
      <c r="B42" s="126" t="s">
        <v>599</v>
      </c>
      <c r="C42" s="83"/>
      <c r="D42" s="128">
        <v>219.5</v>
      </c>
      <c r="E42" s="83"/>
      <c r="F42" s="1"/>
      <c r="G42" s="2">
        <v>295.15</v>
      </c>
      <c r="H42" s="1"/>
      <c r="I42" s="1"/>
      <c r="J42" s="1">
        <v>267.1</v>
      </c>
      <c r="K42" s="1"/>
      <c r="L42" s="3">
        <f t="shared" si="5"/>
        <v>781.75</v>
      </c>
      <c r="M42" s="2">
        <f t="shared" si="2"/>
        <v>2.6166666666666742</v>
      </c>
      <c r="N42" s="2">
        <f t="shared" si="3"/>
        <v>1004.8166666666666</v>
      </c>
    </row>
    <row r="43" spans="1:14" ht="11.25">
      <c r="A43" s="219">
        <f t="shared" si="4"/>
        <v>41</v>
      </c>
      <c r="B43" s="188" t="s">
        <v>559</v>
      </c>
      <c r="C43" s="135"/>
      <c r="D43" s="135"/>
      <c r="E43" s="135"/>
      <c r="F43" s="135">
        <v>144.15</v>
      </c>
      <c r="G43" s="1"/>
      <c r="H43" s="1">
        <v>202.1</v>
      </c>
      <c r="I43" s="1"/>
      <c r="J43" s="1">
        <v>221.6</v>
      </c>
      <c r="K43" s="1">
        <v>192.1</v>
      </c>
      <c r="L43" s="3">
        <f t="shared" si="5"/>
        <v>759.95</v>
      </c>
      <c r="M43" s="2">
        <f t="shared" si="2"/>
        <v>21.799999999999955</v>
      </c>
      <c r="N43" s="2">
        <f t="shared" si="3"/>
        <v>1026.6166666666666</v>
      </c>
    </row>
    <row r="44" spans="1:14" ht="11.25">
      <c r="A44" s="219">
        <f t="shared" si="4"/>
        <v>42</v>
      </c>
      <c r="B44" s="133" t="s">
        <v>429</v>
      </c>
      <c r="C44" s="1"/>
      <c r="D44" s="1"/>
      <c r="E44" s="2">
        <v>199.61666666666667</v>
      </c>
      <c r="F44" s="1"/>
      <c r="G44" s="2">
        <v>120.1</v>
      </c>
      <c r="H44" s="1">
        <v>207.8</v>
      </c>
      <c r="I44" s="1"/>
      <c r="J44" s="1">
        <v>219.9</v>
      </c>
      <c r="K44" s="1"/>
      <c r="L44" s="3">
        <f t="shared" si="5"/>
        <v>747.4166666666666</v>
      </c>
      <c r="M44" s="2">
        <f t="shared" si="2"/>
        <v>12.533333333333417</v>
      </c>
      <c r="N44" s="2">
        <f t="shared" si="3"/>
        <v>1039.15</v>
      </c>
    </row>
    <row r="45" spans="1:14" ht="11.25">
      <c r="A45" s="219">
        <f t="shared" si="4"/>
        <v>43</v>
      </c>
      <c r="B45" s="108" t="s">
        <v>176</v>
      </c>
      <c r="C45" s="34">
        <v>233.55</v>
      </c>
      <c r="D45" s="80"/>
      <c r="E45" s="135">
        <v>260</v>
      </c>
      <c r="F45" s="135">
        <v>253.23333333333332</v>
      </c>
      <c r="G45" s="83"/>
      <c r="H45" s="1"/>
      <c r="I45" s="1"/>
      <c r="J45" s="1"/>
      <c r="K45" s="1"/>
      <c r="L45" s="3">
        <f t="shared" si="5"/>
        <v>746.7833333333333</v>
      </c>
      <c r="M45" s="2">
        <f t="shared" si="2"/>
        <v>0.6333333333333258</v>
      </c>
      <c r="N45" s="2">
        <f t="shared" si="3"/>
        <v>1039.7833333333333</v>
      </c>
    </row>
    <row r="46" spans="1:14" ht="11.25">
      <c r="A46" s="219">
        <f t="shared" si="4"/>
        <v>44</v>
      </c>
      <c r="B46" s="108" t="s">
        <v>166</v>
      </c>
      <c r="C46" s="106">
        <v>234.83333333333334</v>
      </c>
      <c r="D46" s="128">
        <v>260</v>
      </c>
      <c r="E46" s="80"/>
      <c r="F46" s="1"/>
      <c r="G46" s="1"/>
      <c r="H46" s="1">
        <v>247.4</v>
      </c>
      <c r="I46" s="1"/>
      <c r="J46" s="1"/>
      <c r="K46" s="1"/>
      <c r="L46" s="3">
        <f t="shared" si="5"/>
        <v>742.2333333333333</v>
      </c>
      <c r="M46" s="2">
        <f t="shared" si="2"/>
        <v>4.5499999999999545</v>
      </c>
      <c r="N46" s="2">
        <f t="shared" si="3"/>
        <v>1044.3333333333333</v>
      </c>
    </row>
    <row r="47" spans="1:14" ht="11.25">
      <c r="A47" s="219">
        <f t="shared" si="4"/>
        <v>45</v>
      </c>
      <c r="B47" s="1" t="s">
        <v>731</v>
      </c>
      <c r="C47" s="1"/>
      <c r="D47" s="1"/>
      <c r="E47" s="1"/>
      <c r="F47" s="1"/>
      <c r="G47" s="1"/>
      <c r="H47" s="1">
        <v>185.6</v>
      </c>
      <c r="I47" s="1"/>
      <c r="J47" s="1">
        <v>290</v>
      </c>
      <c r="K47" s="1">
        <v>260</v>
      </c>
      <c r="L47" s="3">
        <f t="shared" si="5"/>
        <v>735.6</v>
      </c>
      <c r="M47" s="2">
        <f t="shared" si="2"/>
        <v>6.633333333333326</v>
      </c>
      <c r="N47" s="2">
        <f t="shared" si="3"/>
        <v>1050.9666666666667</v>
      </c>
    </row>
    <row r="48" spans="1:14" ht="11.25">
      <c r="A48" s="219">
        <f t="shared" si="4"/>
        <v>46</v>
      </c>
      <c r="B48" s="133" t="s">
        <v>562</v>
      </c>
      <c r="C48" s="135"/>
      <c r="D48" s="135"/>
      <c r="E48" s="135"/>
      <c r="F48" s="135">
        <v>170.63333333333333</v>
      </c>
      <c r="G48" s="80">
        <v>240</v>
      </c>
      <c r="H48" s="1">
        <v>228.8</v>
      </c>
      <c r="I48" s="1"/>
      <c r="J48" s="1">
        <v>88.6</v>
      </c>
      <c r="K48" s="1"/>
      <c r="L48" s="3">
        <f t="shared" si="5"/>
        <v>728.0333333333334</v>
      </c>
      <c r="M48" s="2">
        <f t="shared" si="2"/>
        <v>7.566666666666606</v>
      </c>
      <c r="N48" s="2">
        <f t="shared" si="3"/>
        <v>1058.5333333333333</v>
      </c>
    </row>
    <row r="49" spans="1:14" ht="11.25">
      <c r="A49" s="219">
        <f t="shared" si="4"/>
        <v>47</v>
      </c>
      <c r="B49" s="133" t="s">
        <v>448</v>
      </c>
      <c r="C49" s="1"/>
      <c r="D49" s="128">
        <v>106.18333333333334</v>
      </c>
      <c r="E49" s="135">
        <v>199.63333333333333</v>
      </c>
      <c r="F49" s="83"/>
      <c r="G49" s="2">
        <v>182.21666666666673</v>
      </c>
      <c r="H49" s="1">
        <v>234.7</v>
      </c>
      <c r="I49" s="1"/>
      <c r="J49" s="1"/>
      <c r="K49" s="1"/>
      <c r="L49" s="3">
        <f t="shared" si="5"/>
        <v>722.7333333333333</v>
      </c>
      <c r="M49" s="2">
        <f t="shared" si="2"/>
        <v>5.300000000000068</v>
      </c>
      <c r="N49" s="2">
        <f t="shared" si="3"/>
        <v>1063.8333333333333</v>
      </c>
    </row>
    <row r="50" spans="1:14" ht="11.25">
      <c r="A50" s="219">
        <f t="shared" si="4"/>
        <v>48</v>
      </c>
      <c r="B50" s="126" t="s">
        <v>292</v>
      </c>
      <c r="C50" s="83"/>
      <c r="D50" s="128">
        <v>159.08333333333334</v>
      </c>
      <c r="E50" s="136">
        <v>133.08333333333334</v>
      </c>
      <c r="F50" s="135">
        <v>120.05</v>
      </c>
      <c r="G50" s="1"/>
      <c r="H50" s="1">
        <v>94.6</v>
      </c>
      <c r="I50" s="1"/>
      <c r="J50" s="1">
        <v>130.9</v>
      </c>
      <c r="K50" s="1">
        <v>79.8</v>
      </c>
      <c r="L50" s="3">
        <f t="shared" si="5"/>
        <v>717.5166666666667</v>
      </c>
      <c r="M50" s="2">
        <f t="shared" si="2"/>
        <v>5.216666666666697</v>
      </c>
      <c r="N50" s="2">
        <f t="shared" si="3"/>
        <v>1069.05</v>
      </c>
    </row>
    <row r="51" spans="1:14" ht="11.25">
      <c r="A51" s="219">
        <f t="shared" si="4"/>
        <v>49</v>
      </c>
      <c r="B51" s="133" t="s">
        <v>563</v>
      </c>
      <c r="C51" s="135"/>
      <c r="D51" s="135"/>
      <c r="E51" s="135"/>
      <c r="F51" s="135">
        <v>191.76666666666665</v>
      </c>
      <c r="G51" s="2">
        <v>150.68333333333334</v>
      </c>
      <c r="H51" s="1"/>
      <c r="I51" s="1"/>
      <c r="J51" s="1">
        <v>226.8</v>
      </c>
      <c r="K51" s="1">
        <v>138.5</v>
      </c>
      <c r="L51" s="3">
        <f t="shared" si="5"/>
        <v>707.75</v>
      </c>
      <c r="M51" s="2">
        <f t="shared" si="2"/>
        <v>9.766666666666652</v>
      </c>
      <c r="N51" s="2">
        <f t="shared" si="3"/>
        <v>1078.8166666666666</v>
      </c>
    </row>
    <row r="52" spans="1:14" ht="11.25">
      <c r="A52" s="219">
        <f t="shared" si="4"/>
        <v>50</v>
      </c>
      <c r="B52" s="1" t="s">
        <v>773</v>
      </c>
      <c r="C52" s="1"/>
      <c r="D52" s="1"/>
      <c r="E52" s="1"/>
      <c r="F52" s="1"/>
      <c r="G52" s="1"/>
      <c r="H52" s="1">
        <v>232.4</v>
      </c>
      <c r="I52" s="1">
        <v>260</v>
      </c>
      <c r="J52" s="1">
        <v>209.6</v>
      </c>
      <c r="K52" s="1"/>
      <c r="L52" s="3">
        <f t="shared" si="5"/>
        <v>702</v>
      </c>
      <c r="M52" s="2">
        <f t="shared" si="2"/>
        <v>5.75</v>
      </c>
      <c r="N52" s="2">
        <f t="shared" si="3"/>
        <v>1084.5666666666666</v>
      </c>
    </row>
    <row r="53" spans="1:14" ht="11.25">
      <c r="A53" s="219">
        <f t="shared" si="4"/>
        <v>51</v>
      </c>
      <c r="B53" s="108" t="s">
        <v>168</v>
      </c>
      <c r="C53" s="106">
        <v>209.51666666666665</v>
      </c>
      <c r="D53" s="80"/>
      <c r="E53" s="135">
        <v>182.88333333333338</v>
      </c>
      <c r="F53" s="135">
        <v>166.3666666666667</v>
      </c>
      <c r="G53" s="2">
        <v>129.93333333333334</v>
      </c>
      <c r="H53" s="1"/>
      <c r="I53" s="1"/>
      <c r="J53" s="1"/>
      <c r="K53" s="1"/>
      <c r="L53" s="3">
        <f t="shared" si="5"/>
        <v>688.7</v>
      </c>
      <c r="M53" s="2">
        <f t="shared" si="2"/>
        <v>13.299999999999955</v>
      </c>
      <c r="N53" s="2">
        <f t="shared" si="3"/>
        <v>1097.8666666666666</v>
      </c>
    </row>
    <row r="54" spans="1:14" ht="11.25">
      <c r="A54" s="219">
        <f t="shared" si="4"/>
        <v>52</v>
      </c>
      <c r="B54" s="126" t="s">
        <v>396</v>
      </c>
      <c r="C54" s="83"/>
      <c r="D54" s="128">
        <v>171.43333333333334</v>
      </c>
      <c r="E54" s="135">
        <v>175.56666666666666</v>
      </c>
      <c r="F54" s="83"/>
      <c r="G54" s="2">
        <v>189.15</v>
      </c>
      <c r="H54" s="1">
        <v>148.9</v>
      </c>
      <c r="I54" s="1"/>
      <c r="J54" s="1"/>
      <c r="K54" s="1"/>
      <c r="L54" s="3">
        <f t="shared" si="5"/>
        <v>685.05</v>
      </c>
      <c r="M54" s="2">
        <f t="shared" si="2"/>
        <v>3.650000000000091</v>
      </c>
      <c r="N54" s="2">
        <f t="shared" si="3"/>
        <v>1101.5166666666667</v>
      </c>
    </row>
    <row r="55" spans="1:14" ht="11.25">
      <c r="A55" s="219">
        <f t="shared" si="4"/>
        <v>53</v>
      </c>
      <c r="B55" s="108" t="s">
        <v>32</v>
      </c>
      <c r="C55" s="106">
        <v>226</v>
      </c>
      <c r="D55" s="80"/>
      <c r="E55" s="135">
        <v>229.53333333333333</v>
      </c>
      <c r="F55" s="135">
        <v>227.25</v>
      </c>
      <c r="G55" s="1"/>
      <c r="H55" s="1"/>
      <c r="I55" s="1"/>
      <c r="J55" s="1"/>
      <c r="K55" s="1"/>
      <c r="L55" s="3">
        <f t="shared" si="5"/>
        <v>682.7833333333333</v>
      </c>
      <c r="M55" s="2">
        <f t="shared" si="2"/>
        <v>2.2666666666666515</v>
      </c>
      <c r="N55" s="2">
        <f t="shared" si="3"/>
        <v>1103.7833333333333</v>
      </c>
    </row>
    <row r="56" spans="1:14" ht="11.25">
      <c r="A56" s="219">
        <f t="shared" si="4"/>
        <v>54</v>
      </c>
      <c r="B56" s="132" t="s">
        <v>382</v>
      </c>
      <c r="C56" s="1"/>
      <c r="D56" s="1"/>
      <c r="E56" s="135">
        <v>360</v>
      </c>
      <c r="F56" s="1"/>
      <c r="G56" s="1"/>
      <c r="H56" s="1"/>
      <c r="I56" s="1"/>
      <c r="J56" s="1">
        <v>320</v>
      </c>
      <c r="K56" s="1"/>
      <c r="L56" s="3">
        <f t="shared" si="5"/>
        <v>680</v>
      </c>
      <c r="M56" s="2">
        <f t="shared" si="2"/>
        <v>2.783333333333303</v>
      </c>
      <c r="N56" s="2">
        <f t="shared" si="3"/>
        <v>1106.5666666666666</v>
      </c>
    </row>
    <row r="57" spans="1:14" ht="11.25">
      <c r="A57" s="219">
        <f t="shared" si="4"/>
        <v>55</v>
      </c>
      <c r="B57" s="133" t="s">
        <v>572</v>
      </c>
      <c r="C57" s="135"/>
      <c r="D57" s="135"/>
      <c r="E57" s="135"/>
      <c r="F57" s="135">
        <v>112.01666666666667</v>
      </c>
      <c r="G57" s="80">
        <v>222.7</v>
      </c>
      <c r="H57" s="1"/>
      <c r="I57" s="1"/>
      <c r="J57" s="1">
        <v>187.3</v>
      </c>
      <c r="K57" s="1">
        <v>154.9</v>
      </c>
      <c r="L57" s="3">
        <f t="shared" si="5"/>
        <v>676.9166666666666</v>
      </c>
      <c r="M57" s="2">
        <f t="shared" si="2"/>
        <v>3.0833333333333712</v>
      </c>
      <c r="N57" s="2">
        <f t="shared" si="3"/>
        <v>1109.65</v>
      </c>
    </row>
    <row r="58" spans="1:14" ht="11.25">
      <c r="A58" s="219">
        <f t="shared" si="4"/>
        <v>56</v>
      </c>
      <c r="B58" s="126" t="s">
        <v>270</v>
      </c>
      <c r="C58" s="83"/>
      <c r="D58" s="128">
        <v>261.53333333333336</v>
      </c>
      <c r="E58" s="83"/>
      <c r="F58" s="1"/>
      <c r="G58" s="2">
        <v>258.3666666666667</v>
      </c>
      <c r="H58" s="1"/>
      <c r="I58" s="1"/>
      <c r="J58" s="1">
        <v>153.8</v>
      </c>
      <c r="K58" s="1"/>
      <c r="L58" s="3">
        <f t="shared" si="5"/>
        <v>673.7</v>
      </c>
      <c r="M58" s="2">
        <f t="shared" si="2"/>
        <v>3.2166666666665833</v>
      </c>
      <c r="N58" s="2">
        <f t="shared" si="3"/>
        <v>1112.8666666666666</v>
      </c>
    </row>
    <row r="59" spans="1:14" ht="11.25">
      <c r="A59" s="219">
        <f t="shared" si="4"/>
        <v>57</v>
      </c>
      <c r="B59" s="108" t="s">
        <v>154</v>
      </c>
      <c r="C59" s="106">
        <v>128.55</v>
      </c>
      <c r="D59" s="128">
        <v>252.9</v>
      </c>
      <c r="E59" s="135">
        <v>290.90000000000003</v>
      </c>
      <c r="F59" s="1"/>
      <c r="G59" s="83"/>
      <c r="H59" s="1"/>
      <c r="I59" s="1"/>
      <c r="J59" s="1"/>
      <c r="K59" s="1"/>
      <c r="L59" s="3">
        <f t="shared" si="5"/>
        <v>672.3500000000001</v>
      </c>
      <c r="M59" s="2">
        <f t="shared" si="2"/>
        <v>1.349999999999909</v>
      </c>
      <c r="N59" s="2">
        <f t="shared" si="3"/>
        <v>1114.2166666666665</v>
      </c>
    </row>
    <row r="60" spans="1:14" ht="11.25">
      <c r="A60" s="219">
        <f t="shared" si="4"/>
        <v>58</v>
      </c>
      <c r="B60" s="126" t="s">
        <v>275</v>
      </c>
      <c r="C60" s="83"/>
      <c r="D60" s="128">
        <v>195.78333333333333</v>
      </c>
      <c r="E60" s="135">
        <v>149.61666666666667</v>
      </c>
      <c r="F60" s="80"/>
      <c r="G60" s="2">
        <v>189.88333333333333</v>
      </c>
      <c r="H60" s="1"/>
      <c r="I60" s="1"/>
      <c r="J60" s="1">
        <v>122.3</v>
      </c>
      <c r="K60" s="1"/>
      <c r="L60" s="3">
        <f t="shared" si="5"/>
        <v>657.5833333333333</v>
      </c>
      <c r="M60" s="2">
        <f t="shared" si="2"/>
        <v>14.766666666666879</v>
      </c>
      <c r="N60" s="2">
        <f t="shared" si="3"/>
        <v>1128.9833333333333</v>
      </c>
    </row>
    <row r="61" spans="1:14" ht="11.25">
      <c r="A61" s="219">
        <f t="shared" si="4"/>
        <v>59</v>
      </c>
      <c r="B61" s="126" t="s">
        <v>273</v>
      </c>
      <c r="C61" s="83"/>
      <c r="D61" s="128">
        <v>263.5833333333333</v>
      </c>
      <c r="E61" s="83"/>
      <c r="F61" s="83"/>
      <c r="G61" s="1"/>
      <c r="H61" s="1"/>
      <c r="I61" s="1"/>
      <c r="J61" s="1">
        <v>215.6</v>
      </c>
      <c r="K61" s="1">
        <v>178.1</v>
      </c>
      <c r="L61" s="3">
        <f t="shared" si="5"/>
        <v>657.2833333333333</v>
      </c>
      <c r="M61" s="2">
        <f t="shared" si="2"/>
        <v>0.2999999999999545</v>
      </c>
      <c r="N61" s="2">
        <f t="shared" si="3"/>
        <v>1129.2833333333333</v>
      </c>
    </row>
    <row r="62" spans="1:14" ht="11.25">
      <c r="A62" s="219">
        <f t="shared" si="4"/>
        <v>60</v>
      </c>
      <c r="B62" s="108" t="s">
        <v>82</v>
      </c>
      <c r="C62" s="106">
        <v>228.65</v>
      </c>
      <c r="D62" s="80"/>
      <c r="E62" s="136">
        <v>61.60000000000001</v>
      </c>
      <c r="F62" s="135">
        <v>204.55</v>
      </c>
      <c r="G62" s="1"/>
      <c r="H62" s="1"/>
      <c r="I62" s="1"/>
      <c r="J62" s="1">
        <v>155.4</v>
      </c>
      <c r="K62" s="1"/>
      <c r="L62" s="3">
        <f t="shared" si="5"/>
        <v>650.2</v>
      </c>
      <c r="M62" s="2">
        <f t="shared" si="2"/>
        <v>7.0833333333332575</v>
      </c>
      <c r="N62" s="2">
        <f t="shared" si="3"/>
        <v>1136.3666666666666</v>
      </c>
    </row>
    <row r="63" spans="1:14" ht="11.25">
      <c r="A63" s="219">
        <f t="shared" si="4"/>
        <v>61</v>
      </c>
      <c r="B63" s="80" t="s">
        <v>659</v>
      </c>
      <c r="C63" s="1"/>
      <c r="D63" s="1"/>
      <c r="E63" s="1"/>
      <c r="F63" s="1"/>
      <c r="G63" s="80">
        <v>219.61666666666665</v>
      </c>
      <c r="H63" s="1">
        <v>223.6</v>
      </c>
      <c r="I63" s="1"/>
      <c r="J63" s="1">
        <v>204.3</v>
      </c>
      <c r="K63" s="1"/>
      <c r="L63" s="3">
        <f t="shared" si="5"/>
        <v>647.5166666666667</v>
      </c>
      <c r="M63" s="2">
        <f t="shared" si="2"/>
        <v>2.683333333333394</v>
      </c>
      <c r="N63" s="2">
        <f t="shared" si="3"/>
        <v>1139.05</v>
      </c>
    </row>
    <row r="64" spans="1:14" ht="11.25">
      <c r="A64" s="219">
        <f t="shared" si="4"/>
        <v>62</v>
      </c>
      <c r="B64" s="2" t="s">
        <v>635</v>
      </c>
      <c r="C64" s="1"/>
      <c r="D64" s="1"/>
      <c r="E64" s="1"/>
      <c r="F64" s="1"/>
      <c r="G64" s="2">
        <v>228.5666666666667</v>
      </c>
      <c r="H64" s="1"/>
      <c r="I64" s="1"/>
      <c r="J64" s="1">
        <v>172.8</v>
      </c>
      <c r="K64" s="1">
        <v>240</v>
      </c>
      <c r="L64" s="3">
        <f t="shared" si="5"/>
        <v>641.3666666666667</v>
      </c>
      <c r="M64" s="2">
        <f t="shared" si="2"/>
        <v>6.149999999999977</v>
      </c>
      <c r="N64" s="2">
        <f t="shared" si="3"/>
        <v>1145.1999999999998</v>
      </c>
    </row>
    <row r="65" spans="1:14" ht="11.25">
      <c r="A65" s="219">
        <f t="shared" si="4"/>
        <v>63</v>
      </c>
      <c r="B65" s="126" t="s">
        <v>305</v>
      </c>
      <c r="C65" s="83"/>
      <c r="D65" s="128">
        <v>280</v>
      </c>
      <c r="E65" s="135">
        <v>162.58333333333334</v>
      </c>
      <c r="F65" s="83"/>
      <c r="G65" s="1"/>
      <c r="H65" s="1"/>
      <c r="I65" s="1"/>
      <c r="J65" s="1">
        <v>196.6</v>
      </c>
      <c r="K65" s="1"/>
      <c r="L65" s="3">
        <f t="shared" si="5"/>
        <v>639.1833333333334</v>
      </c>
      <c r="M65" s="2">
        <f t="shared" si="2"/>
        <v>2.1833333333332803</v>
      </c>
      <c r="N65" s="2">
        <f t="shared" si="3"/>
        <v>1147.3833333333332</v>
      </c>
    </row>
    <row r="66" spans="1:14" ht="11.25">
      <c r="A66" s="219">
        <f t="shared" si="4"/>
        <v>64</v>
      </c>
      <c r="B66" s="1" t="s">
        <v>737</v>
      </c>
      <c r="C66" s="1"/>
      <c r="D66" s="1"/>
      <c r="E66" s="1"/>
      <c r="F66" s="1"/>
      <c r="G66" s="1"/>
      <c r="H66" s="1">
        <v>192.2</v>
      </c>
      <c r="I66" s="1">
        <v>240.4</v>
      </c>
      <c r="J66" s="1">
        <v>201.7</v>
      </c>
      <c r="K66" s="1"/>
      <c r="L66" s="3">
        <f t="shared" si="5"/>
        <v>634.3</v>
      </c>
      <c r="M66" s="2">
        <f t="shared" si="2"/>
        <v>4.883333333333439</v>
      </c>
      <c r="N66" s="2">
        <f t="shared" si="3"/>
        <v>1152.2666666666667</v>
      </c>
    </row>
    <row r="67" spans="1:14" ht="11.25">
      <c r="A67" s="219">
        <f t="shared" si="4"/>
        <v>65</v>
      </c>
      <c r="B67" s="134" t="s">
        <v>578</v>
      </c>
      <c r="C67" s="135"/>
      <c r="D67" s="135"/>
      <c r="E67" s="135"/>
      <c r="F67" s="135">
        <v>40</v>
      </c>
      <c r="G67" s="2">
        <v>168.15</v>
      </c>
      <c r="H67" s="1">
        <v>217.3</v>
      </c>
      <c r="I67" s="1"/>
      <c r="J67" s="1"/>
      <c r="K67" s="1">
        <v>198.7</v>
      </c>
      <c r="L67" s="3">
        <f aca="true" t="shared" si="6" ref="L67:L130">SUM(C67:K67)</f>
        <v>624.1500000000001</v>
      </c>
      <c r="M67" s="2">
        <f t="shared" si="2"/>
        <v>10.149999999999864</v>
      </c>
      <c r="N67" s="2">
        <f t="shared" si="3"/>
        <v>1162.4166666666665</v>
      </c>
    </row>
    <row r="68" spans="1:14" ht="11.25">
      <c r="A68" s="219">
        <f t="shared" si="4"/>
        <v>66</v>
      </c>
      <c r="B68" s="133" t="s">
        <v>416</v>
      </c>
      <c r="C68" s="1"/>
      <c r="D68" s="1"/>
      <c r="E68" s="136">
        <v>40</v>
      </c>
      <c r="F68" s="135">
        <v>110.41666666666667</v>
      </c>
      <c r="G68" s="2">
        <v>104.83333333333337</v>
      </c>
      <c r="H68" s="1"/>
      <c r="I68" s="1"/>
      <c r="J68" s="1">
        <v>100.7</v>
      </c>
      <c r="K68" s="1">
        <v>260</v>
      </c>
      <c r="L68" s="3">
        <f t="shared" si="6"/>
        <v>615.95</v>
      </c>
      <c r="M68" s="2">
        <f t="shared" si="2"/>
        <v>8.200000000000045</v>
      </c>
      <c r="N68" s="2">
        <f t="shared" si="3"/>
        <v>1170.6166666666666</v>
      </c>
    </row>
    <row r="69" spans="1:14" ht="11.25">
      <c r="A69" s="219">
        <f t="shared" si="4"/>
        <v>67</v>
      </c>
      <c r="B69" s="126" t="s">
        <v>283</v>
      </c>
      <c r="C69" s="83"/>
      <c r="D69" s="128">
        <v>178.83333333333334</v>
      </c>
      <c r="E69" s="83"/>
      <c r="F69" s="1"/>
      <c r="G69" s="2">
        <v>177.96666666666667</v>
      </c>
      <c r="H69" s="1">
        <v>252.2</v>
      </c>
      <c r="I69" s="1"/>
      <c r="J69" s="1"/>
      <c r="K69" s="1"/>
      <c r="L69" s="3">
        <f t="shared" si="6"/>
        <v>609</v>
      </c>
      <c r="M69" s="2">
        <f aca="true" t="shared" si="7" ref="M69:M132">L68-L69</f>
        <v>6.9500000000000455</v>
      </c>
      <c r="N69" s="2">
        <f aca="true" t="shared" si="8" ref="N69:N132">$L$4-L69</f>
        <v>1177.5666666666666</v>
      </c>
    </row>
    <row r="70" spans="1:14" ht="11.25">
      <c r="A70" s="219">
        <f t="shared" si="4"/>
        <v>68</v>
      </c>
      <c r="B70" s="126" t="s">
        <v>288</v>
      </c>
      <c r="C70" s="83"/>
      <c r="D70" s="128">
        <v>208.41666666666666</v>
      </c>
      <c r="E70" s="83"/>
      <c r="F70" s="135">
        <v>128.66666666666666</v>
      </c>
      <c r="G70" s="2">
        <v>99.68333333333335</v>
      </c>
      <c r="H70" s="1"/>
      <c r="I70" s="1"/>
      <c r="J70" s="1"/>
      <c r="K70" s="1">
        <v>149.4</v>
      </c>
      <c r="L70" s="3">
        <f t="shared" si="6"/>
        <v>586.1666666666666</v>
      </c>
      <c r="M70" s="2">
        <f t="shared" si="7"/>
        <v>22.83333333333337</v>
      </c>
      <c r="N70" s="2">
        <f t="shared" si="8"/>
        <v>1200.4</v>
      </c>
    </row>
    <row r="71" spans="1:14" ht="11.25">
      <c r="A71" s="219">
        <f t="shared" si="4"/>
        <v>69</v>
      </c>
      <c r="B71" s="126" t="s">
        <v>289</v>
      </c>
      <c r="C71" s="83"/>
      <c r="D71" s="128">
        <v>192.5</v>
      </c>
      <c r="E71" s="135">
        <v>277</v>
      </c>
      <c r="F71" s="1"/>
      <c r="G71" s="1"/>
      <c r="H71" s="1"/>
      <c r="I71" s="1"/>
      <c r="J71" s="1"/>
      <c r="K71" s="1">
        <v>110.5</v>
      </c>
      <c r="L71" s="3">
        <f t="shared" si="6"/>
        <v>580</v>
      </c>
      <c r="M71" s="2">
        <f t="shared" si="7"/>
        <v>6.166666666666629</v>
      </c>
      <c r="N71" s="2">
        <f t="shared" si="8"/>
        <v>1206.5666666666666</v>
      </c>
    </row>
    <row r="72" spans="1:14" ht="11.25">
      <c r="A72" s="219">
        <f t="shared" si="4"/>
        <v>70</v>
      </c>
      <c r="B72" s="134" t="s">
        <v>568</v>
      </c>
      <c r="C72" s="135"/>
      <c r="D72" s="128">
        <v>201.38333333333333</v>
      </c>
      <c r="E72" s="135"/>
      <c r="F72" s="135">
        <v>180.3333333333333</v>
      </c>
      <c r="G72" s="2">
        <v>191.75</v>
      </c>
      <c r="H72" s="1"/>
      <c r="I72" s="1"/>
      <c r="J72" s="1"/>
      <c r="K72" s="1"/>
      <c r="L72" s="3">
        <f t="shared" si="6"/>
        <v>573.4666666666666</v>
      </c>
      <c r="M72" s="2">
        <f t="shared" si="7"/>
        <v>6.533333333333417</v>
      </c>
      <c r="N72" s="2">
        <f t="shared" si="8"/>
        <v>1213.1</v>
      </c>
    </row>
    <row r="73" spans="1:14" ht="11.25">
      <c r="A73" s="219">
        <f t="shared" si="4"/>
        <v>71</v>
      </c>
      <c r="B73" s="126" t="s">
        <v>293</v>
      </c>
      <c r="C73" s="83"/>
      <c r="D73" s="128">
        <v>153.01666666666665</v>
      </c>
      <c r="E73" s="135">
        <v>89.16666666666666</v>
      </c>
      <c r="F73" s="1"/>
      <c r="G73" s="2">
        <v>168.21666666666667</v>
      </c>
      <c r="H73" s="80"/>
      <c r="I73" s="83"/>
      <c r="J73" s="83">
        <v>162.8</v>
      </c>
      <c r="K73" s="83"/>
      <c r="L73" s="3">
        <f t="shared" si="6"/>
        <v>573.2</v>
      </c>
      <c r="M73" s="2">
        <f t="shared" si="7"/>
        <v>0.2666666666665378</v>
      </c>
      <c r="N73" s="2">
        <f t="shared" si="8"/>
        <v>1213.3666666666666</v>
      </c>
    </row>
    <row r="74" spans="1:14" ht="11.25">
      <c r="A74" s="219">
        <f t="shared" si="4"/>
        <v>72</v>
      </c>
      <c r="B74" s="185" t="s">
        <v>598</v>
      </c>
      <c r="C74" s="135"/>
      <c r="D74" s="135"/>
      <c r="E74" s="135"/>
      <c r="F74" s="135">
        <v>139.31666666666666</v>
      </c>
      <c r="G74" s="1"/>
      <c r="H74" s="1"/>
      <c r="I74" s="1"/>
      <c r="J74" s="1">
        <v>193.4</v>
      </c>
      <c r="K74" s="1">
        <v>233.4</v>
      </c>
      <c r="L74" s="3">
        <f t="shared" si="6"/>
        <v>566.1166666666667</v>
      </c>
      <c r="M74" s="2">
        <f t="shared" si="7"/>
        <v>7.083333333333371</v>
      </c>
      <c r="N74" s="2">
        <f t="shared" si="8"/>
        <v>1220.4499999999998</v>
      </c>
    </row>
    <row r="75" spans="1:14" ht="11.25">
      <c r="A75" s="219">
        <f t="shared" si="4"/>
        <v>73</v>
      </c>
      <c r="B75" s="134" t="s">
        <v>597</v>
      </c>
      <c r="C75" s="1"/>
      <c r="D75" s="1"/>
      <c r="E75" s="2">
        <v>257.51666666666665</v>
      </c>
      <c r="F75" s="2">
        <v>299.83333333333326</v>
      </c>
      <c r="G75" s="83"/>
      <c r="H75" s="83"/>
      <c r="I75" s="83"/>
      <c r="J75" s="83"/>
      <c r="K75" s="83"/>
      <c r="L75" s="3">
        <f t="shared" si="6"/>
        <v>557.3499999999999</v>
      </c>
      <c r="M75" s="2">
        <f t="shared" si="7"/>
        <v>8.766666666666765</v>
      </c>
      <c r="N75" s="2">
        <f t="shared" si="8"/>
        <v>1229.2166666666667</v>
      </c>
    </row>
    <row r="76" spans="1:14" ht="11.25">
      <c r="A76" s="219">
        <f t="shared" si="4"/>
        <v>74</v>
      </c>
      <c r="B76" s="126" t="s">
        <v>268</v>
      </c>
      <c r="C76" s="83"/>
      <c r="D76" s="128">
        <v>296</v>
      </c>
      <c r="E76" s="83"/>
      <c r="F76" s="1"/>
      <c r="G76" s="83"/>
      <c r="H76" s="1"/>
      <c r="I76" s="1"/>
      <c r="J76" s="1">
        <v>258.7</v>
      </c>
      <c r="K76" s="1"/>
      <c r="L76" s="3">
        <f t="shared" si="6"/>
        <v>554.7</v>
      </c>
      <c r="M76" s="2">
        <f t="shared" si="7"/>
        <v>2.6499999999998636</v>
      </c>
      <c r="N76" s="2">
        <f t="shared" si="8"/>
        <v>1231.8666666666666</v>
      </c>
    </row>
    <row r="77" spans="1:14" ht="11.25">
      <c r="A77" s="219">
        <f aca="true" t="shared" si="9" ref="A77:A141">A76+1</f>
        <v>75</v>
      </c>
      <c r="B77" s="133" t="s">
        <v>160</v>
      </c>
      <c r="C77" s="106">
        <v>272.1</v>
      </c>
      <c r="D77" s="1"/>
      <c r="E77" s="2">
        <v>279.8333333333333</v>
      </c>
      <c r="F77" s="83"/>
      <c r="G77" s="1"/>
      <c r="H77" s="1"/>
      <c r="I77" s="1"/>
      <c r="J77" s="1"/>
      <c r="K77" s="1"/>
      <c r="L77" s="3">
        <f t="shared" si="6"/>
        <v>551.9333333333334</v>
      </c>
      <c r="M77" s="2">
        <f t="shared" si="7"/>
        <v>2.7666666666666515</v>
      </c>
      <c r="N77" s="2">
        <f t="shared" si="8"/>
        <v>1234.6333333333332</v>
      </c>
    </row>
    <row r="78" spans="1:14" ht="11.25">
      <c r="A78" s="219">
        <f t="shared" si="9"/>
        <v>76</v>
      </c>
      <c r="B78" s="108" t="s">
        <v>177</v>
      </c>
      <c r="C78" s="34">
        <v>221.08333333333334</v>
      </c>
      <c r="D78" s="128">
        <v>185.76666666666665</v>
      </c>
      <c r="E78" s="80"/>
      <c r="F78" s="135">
        <v>144.38333333333333</v>
      </c>
      <c r="G78" s="1"/>
      <c r="H78" s="1"/>
      <c r="I78" s="1"/>
      <c r="J78" s="1"/>
      <c r="K78" s="1"/>
      <c r="L78" s="3">
        <f t="shared" si="6"/>
        <v>551.2333333333333</v>
      </c>
      <c r="M78" s="2">
        <f t="shared" si="7"/>
        <v>0.7000000000000455</v>
      </c>
      <c r="N78" s="2">
        <f t="shared" si="8"/>
        <v>1235.3333333333333</v>
      </c>
    </row>
    <row r="79" spans="1:14" ht="11.25">
      <c r="A79" s="219">
        <f t="shared" si="9"/>
        <v>77</v>
      </c>
      <c r="B79" s="108" t="s">
        <v>156</v>
      </c>
      <c r="C79" s="106">
        <v>95.11666666666667</v>
      </c>
      <c r="D79" s="128">
        <v>106.41666666666666</v>
      </c>
      <c r="E79" s="2">
        <v>146.55000000000004</v>
      </c>
      <c r="F79" s="135">
        <v>202.08333333333331</v>
      </c>
      <c r="G79" s="1"/>
      <c r="H79" s="80"/>
      <c r="I79" s="83"/>
      <c r="J79" s="83"/>
      <c r="K79" s="83"/>
      <c r="L79" s="3">
        <f t="shared" si="6"/>
        <v>550.1666666666667</v>
      </c>
      <c r="M79" s="2">
        <f t="shared" si="7"/>
        <v>1.066666666666606</v>
      </c>
      <c r="N79" s="2">
        <f t="shared" si="8"/>
        <v>1236.3999999999999</v>
      </c>
    </row>
    <row r="80" spans="1:14" ht="11.25">
      <c r="A80" s="219">
        <f t="shared" si="9"/>
        <v>78</v>
      </c>
      <c r="B80" s="134" t="s">
        <v>581</v>
      </c>
      <c r="C80" s="106">
        <v>254.31666666666666</v>
      </c>
      <c r="D80" s="1"/>
      <c r="E80" s="1"/>
      <c r="F80" s="2">
        <v>294.75</v>
      </c>
      <c r="G80" s="1"/>
      <c r="H80" s="1"/>
      <c r="I80" s="1"/>
      <c r="J80" s="1"/>
      <c r="K80" s="1"/>
      <c r="L80" s="3">
        <f t="shared" si="6"/>
        <v>549.0666666666666</v>
      </c>
      <c r="M80" s="2">
        <f t="shared" si="7"/>
        <v>1.1000000000001364</v>
      </c>
      <c r="N80" s="2">
        <f t="shared" si="8"/>
        <v>1237.5</v>
      </c>
    </row>
    <row r="81" spans="1:14" ht="11.25">
      <c r="A81" s="219">
        <f t="shared" si="9"/>
        <v>79</v>
      </c>
      <c r="B81" s="126" t="s">
        <v>278</v>
      </c>
      <c r="C81" s="83"/>
      <c r="D81" s="128">
        <v>251.43333333333334</v>
      </c>
      <c r="E81" s="83"/>
      <c r="F81" s="135">
        <v>296</v>
      </c>
      <c r="G81" s="1"/>
      <c r="H81" s="1"/>
      <c r="I81" s="1"/>
      <c r="J81" s="1"/>
      <c r="K81" s="1"/>
      <c r="L81" s="3">
        <f t="shared" si="6"/>
        <v>547.4333333333334</v>
      </c>
      <c r="M81" s="2">
        <f t="shared" si="7"/>
        <v>1.633333333333212</v>
      </c>
      <c r="N81" s="2">
        <f t="shared" si="8"/>
        <v>1239.1333333333332</v>
      </c>
    </row>
    <row r="82" spans="1:14" ht="11.25">
      <c r="A82" s="219">
        <f t="shared" si="9"/>
        <v>80</v>
      </c>
      <c r="B82" s="105" t="s">
        <v>83</v>
      </c>
      <c r="C82" s="106">
        <v>320</v>
      </c>
      <c r="D82" s="1"/>
      <c r="E82" s="2">
        <v>227.2833333333333</v>
      </c>
      <c r="F82" s="83"/>
      <c r="G82" s="1"/>
      <c r="H82" s="83"/>
      <c r="I82" s="83"/>
      <c r="J82" s="83"/>
      <c r="K82" s="83"/>
      <c r="L82" s="3">
        <f t="shared" si="6"/>
        <v>547.2833333333333</v>
      </c>
      <c r="M82" s="2">
        <f t="shared" si="7"/>
        <v>0.15000000000009095</v>
      </c>
      <c r="N82" s="2">
        <f t="shared" si="8"/>
        <v>1239.2833333333333</v>
      </c>
    </row>
    <row r="83" spans="1:14" ht="11.25">
      <c r="A83" s="219">
        <f t="shared" si="9"/>
        <v>81</v>
      </c>
      <c r="B83" s="126" t="s">
        <v>306</v>
      </c>
      <c r="C83" s="83"/>
      <c r="D83" s="128">
        <v>274.8666666666667</v>
      </c>
      <c r="E83" s="83"/>
      <c r="F83" s="2">
        <v>266.5833333333333</v>
      </c>
      <c r="G83" s="1"/>
      <c r="H83" s="1"/>
      <c r="I83" s="1"/>
      <c r="J83" s="1"/>
      <c r="K83" s="1"/>
      <c r="L83" s="3">
        <f t="shared" si="6"/>
        <v>541.45</v>
      </c>
      <c r="M83" s="2">
        <f t="shared" si="7"/>
        <v>5.8333333333332575</v>
      </c>
      <c r="N83" s="2">
        <f t="shared" si="8"/>
        <v>1245.1166666666666</v>
      </c>
    </row>
    <row r="84" spans="1:14" ht="11.25">
      <c r="A84" s="219">
        <f t="shared" si="9"/>
        <v>82</v>
      </c>
      <c r="B84" s="133" t="s">
        <v>402</v>
      </c>
      <c r="C84" s="106">
        <v>204.91666666666666</v>
      </c>
      <c r="D84" s="1"/>
      <c r="E84" s="135">
        <v>174.16666666666666</v>
      </c>
      <c r="F84" s="1"/>
      <c r="G84" s="83"/>
      <c r="H84" s="1">
        <v>158.3</v>
      </c>
      <c r="I84" s="1"/>
      <c r="J84" s="1"/>
      <c r="K84" s="1"/>
      <c r="L84" s="3">
        <f t="shared" si="6"/>
        <v>537.3833333333333</v>
      </c>
      <c r="M84" s="2">
        <f t="shared" si="7"/>
        <v>4.06666666666672</v>
      </c>
      <c r="N84" s="2">
        <f t="shared" si="8"/>
        <v>1249.1833333333334</v>
      </c>
    </row>
    <row r="85" spans="1:14" ht="11.25">
      <c r="A85" s="219">
        <f t="shared" si="9"/>
        <v>83</v>
      </c>
      <c r="B85" s="133" t="s">
        <v>406</v>
      </c>
      <c r="C85" s="1"/>
      <c r="D85" s="1"/>
      <c r="E85" s="136">
        <v>140.3</v>
      </c>
      <c r="F85" s="83"/>
      <c r="G85" s="1"/>
      <c r="H85" s="83">
        <v>206.9</v>
      </c>
      <c r="I85" s="83"/>
      <c r="J85" s="83">
        <v>180.9</v>
      </c>
      <c r="K85" s="83"/>
      <c r="L85" s="3">
        <f t="shared" si="6"/>
        <v>528.1</v>
      </c>
      <c r="M85" s="2">
        <f t="shared" si="7"/>
        <v>9.283333333333303</v>
      </c>
      <c r="N85" s="2">
        <f t="shared" si="8"/>
        <v>1258.4666666666667</v>
      </c>
    </row>
    <row r="86" spans="1:14" ht="11.25">
      <c r="A86" s="219">
        <f t="shared" si="9"/>
        <v>84</v>
      </c>
      <c r="B86" s="126" t="s">
        <v>274</v>
      </c>
      <c r="C86" s="83"/>
      <c r="D86" s="128">
        <v>242.91666666666666</v>
      </c>
      <c r="E86" s="135">
        <v>176.54999999999998</v>
      </c>
      <c r="F86" s="135">
        <v>103.53333333333333</v>
      </c>
      <c r="G86" s="1"/>
      <c r="H86" s="1"/>
      <c r="I86" s="1"/>
      <c r="J86" s="1"/>
      <c r="K86" s="1"/>
      <c r="L86" s="3">
        <f t="shared" si="6"/>
        <v>523</v>
      </c>
      <c r="M86" s="2">
        <f t="shared" si="7"/>
        <v>5.100000000000023</v>
      </c>
      <c r="N86" s="2">
        <f t="shared" si="8"/>
        <v>1263.5666666666666</v>
      </c>
    </row>
    <row r="87" spans="1:14" ht="11.25">
      <c r="A87" s="219">
        <f t="shared" si="9"/>
        <v>85</v>
      </c>
      <c r="B87" s="133" t="s">
        <v>385</v>
      </c>
      <c r="C87" s="1"/>
      <c r="D87" s="1"/>
      <c r="E87" s="135">
        <v>296</v>
      </c>
      <c r="F87" s="135">
        <v>225.18333333333334</v>
      </c>
      <c r="G87" s="1"/>
      <c r="H87" s="1"/>
      <c r="I87" s="1"/>
      <c r="J87" s="1"/>
      <c r="K87" s="1"/>
      <c r="L87" s="3">
        <f t="shared" si="6"/>
        <v>521.1833333333334</v>
      </c>
      <c r="M87" s="2">
        <f t="shared" si="7"/>
        <v>1.816666666666606</v>
      </c>
      <c r="N87" s="2">
        <f t="shared" si="8"/>
        <v>1265.3833333333332</v>
      </c>
    </row>
    <row r="88" spans="1:14" ht="11.25">
      <c r="A88" s="219">
        <f t="shared" si="9"/>
        <v>86</v>
      </c>
      <c r="B88" s="126" t="s">
        <v>291</v>
      </c>
      <c r="C88" s="83"/>
      <c r="D88" s="128">
        <v>164.93333333333334</v>
      </c>
      <c r="E88" s="83"/>
      <c r="F88" s="1"/>
      <c r="G88" s="2">
        <v>91.29999999999998</v>
      </c>
      <c r="H88" s="1">
        <v>259.3</v>
      </c>
      <c r="I88" s="1"/>
      <c r="J88" s="1"/>
      <c r="K88" s="1"/>
      <c r="L88" s="3">
        <f t="shared" si="6"/>
        <v>515.5333333333333</v>
      </c>
      <c r="M88" s="2">
        <f t="shared" si="7"/>
        <v>5.650000000000091</v>
      </c>
      <c r="N88" s="2">
        <f t="shared" si="8"/>
        <v>1271.0333333333333</v>
      </c>
    </row>
    <row r="89" spans="1:14" ht="11.25">
      <c r="A89" s="219">
        <f t="shared" si="9"/>
        <v>87</v>
      </c>
      <c r="B89" s="134" t="s">
        <v>567</v>
      </c>
      <c r="C89" s="135"/>
      <c r="D89" s="135"/>
      <c r="E89" s="135"/>
      <c r="F89" s="135">
        <v>189.7833333333333</v>
      </c>
      <c r="G89" s="2">
        <v>109.06666666666666</v>
      </c>
      <c r="H89" s="1">
        <v>216</v>
      </c>
      <c r="I89" s="1"/>
      <c r="J89" s="1"/>
      <c r="K89" s="1"/>
      <c r="L89" s="3">
        <f t="shared" si="6"/>
        <v>514.8499999999999</v>
      </c>
      <c r="M89" s="2">
        <f t="shared" si="7"/>
        <v>0.683333333333394</v>
      </c>
      <c r="N89" s="2">
        <f t="shared" si="8"/>
        <v>1271.7166666666667</v>
      </c>
    </row>
    <row r="90" spans="1:14" ht="11.25">
      <c r="A90" s="219">
        <f t="shared" si="9"/>
        <v>88</v>
      </c>
      <c r="B90" s="133" t="s">
        <v>399</v>
      </c>
      <c r="C90" s="1"/>
      <c r="D90" s="1"/>
      <c r="E90" s="135">
        <v>60</v>
      </c>
      <c r="F90" s="135">
        <v>80</v>
      </c>
      <c r="G90" s="2">
        <v>94.83333333333334</v>
      </c>
      <c r="H90" s="1"/>
      <c r="I90" s="1"/>
      <c r="J90" s="1">
        <v>277.7</v>
      </c>
      <c r="K90" s="1"/>
      <c r="L90" s="3">
        <f t="shared" si="6"/>
        <v>512.5333333333333</v>
      </c>
      <c r="M90" s="2">
        <f t="shared" si="7"/>
        <v>2.316666666666606</v>
      </c>
      <c r="N90" s="2">
        <f t="shared" si="8"/>
        <v>1274.0333333333333</v>
      </c>
    </row>
    <row r="91" spans="1:14" ht="11.25">
      <c r="A91" s="219">
        <f t="shared" si="9"/>
        <v>89</v>
      </c>
      <c r="B91" s="2" t="s">
        <v>633</v>
      </c>
      <c r="C91" s="1"/>
      <c r="D91" s="1"/>
      <c r="E91" s="1"/>
      <c r="F91" s="1"/>
      <c r="G91" s="2">
        <v>249.68333333333334</v>
      </c>
      <c r="H91" s="1"/>
      <c r="I91" s="1"/>
      <c r="J91" s="1">
        <v>261.7</v>
      </c>
      <c r="K91" s="1"/>
      <c r="L91" s="3">
        <f t="shared" si="6"/>
        <v>511.3833333333333</v>
      </c>
      <c r="M91" s="2">
        <f t="shared" si="7"/>
        <v>1.1499999999999773</v>
      </c>
      <c r="N91" s="2">
        <f t="shared" si="8"/>
        <v>1275.1833333333334</v>
      </c>
    </row>
    <row r="92" spans="1:14" ht="11.25">
      <c r="A92" s="219">
        <f t="shared" si="9"/>
        <v>90</v>
      </c>
      <c r="B92" s="126" t="s">
        <v>317</v>
      </c>
      <c r="C92" s="83"/>
      <c r="D92" s="128">
        <v>137.66666666666669</v>
      </c>
      <c r="E92" s="83"/>
      <c r="F92" s="135">
        <v>131.4</v>
      </c>
      <c r="G92" s="83"/>
      <c r="H92" s="1"/>
      <c r="I92" s="1"/>
      <c r="J92" s="1">
        <v>232.2</v>
      </c>
      <c r="K92" s="1"/>
      <c r="L92" s="3">
        <f t="shared" si="6"/>
        <v>501.2666666666667</v>
      </c>
      <c r="M92" s="2">
        <f t="shared" si="7"/>
        <v>10.116666666666617</v>
      </c>
      <c r="N92" s="2">
        <f t="shared" si="8"/>
        <v>1285.3</v>
      </c>
    </row>
    <row r="93" spans="1:14" ht="11.25">
      <c r="A93" s="219">
        <f t="shared" si="9"/>
        <v>91</v>
      </c>
      <c r="B93" s="1" t="s">
        <v>812</v>
      </c>
      <c r="C93" s="1"/>
      <c r="D93" s="1"/>
      <c r="E93" s="1"/>
      <c r="F93" s="1"/>
      <c r="G93" s="1"/>
      <c r="H93" s="1"/>
      <c r="I93" s="1"/>
      <c r="J93" s="1">
        <v>280</v>
      </c>
      <c r="K93" s="1">
        <v>218.7</v>
      </c>
      <c r="L93" s="3">
        <f t="shared" si="6"/>
        <v>498.7</v>
      </c>
      <c r="M93" s="2">
        <f t="shared" si="7"/>
        <v>2.5666666666667197</v>
      </c>
      <c r="N93" s="2">
        <f t="shared" si="8"/>
        <v>1287.8666666666666</v>
      </c>
    </row>
    <row r="94" spans="1:14" ht="11.25">
      <c r="A94" s="219">
        <f t="shared" si="9"/>
        <v>92</v>
      </c>
      <c r="B94" s="126" t="s">
        <v>308</v>
      </c>
      <c r="C94" s="83"/>
      <c r="D94" s="128">
        <v>262.66666666666663</v>
      </c>
      <c r="E94" s="83"/>
      <c r="F94" s="1"/>
      <c r="G94" s="80"/>
      <c r="H94" s="1"/>
      <c r="I94" s="1"/>
      <c r="J94" s="1">
        <v>231.8</v>
      </c>
      <c r="K94" s="1"/>
      <c r="L94" s="3">
        <f t="shared" si="6"/>
        <v>494.46666666666664</v>
      </c>
      <c r="M94" s="2">
        <f t="shared" si="7"/>
        <v>4.2333333333333485</v>
      </c>
      <c r="N94" s="2">
        <f t="shared" si="8"/>
        <v>1292.1</v>
      </c>
    </row>
    <row r="95" spans="1:14" ht="11.25">
      <c r="A95" s="219">
        <f t="shared" si="9"/>
        <v>93</v>
      </c>
      <c r="B95" s="2" t="s">
        <v>311</v>
      </c>
      <c r="C95" s="1"/>
      <c r="D95" s="1">
        <v>173.4</v>
      </c>
      <c r="E95" s="1"/>
      <c r="F95" s="1"/>
      <c r="G95" s="2">
        <v>320</v>
      </c>
      <c r="H95" s="1"/>
      <c r="I95" s="1"/>
      <c r="J95" s="1"/>
      <c r="K95" s="1"/>
      <c r="L95" s="3">
        <f t="shared" si="6"/>
        <v>493.4</v>
      </c>
      <c r="M95" s="2">
        <f t="shared" si="7"/>
        <v>1.0666666666666629</v>
      </c>
      <c r="N95" s="2">
        <f t="shared" si="8"/>
        <v>1293.1666666666665</v>
      </c>
    </row>
    <row r="96" spans="1:14" ht="11.25">
      <c r="A96" s="219">
        <f t="shared" si="9"/>
        <v>94</v>
      </c>
      <c r="B96" s="126" t="s">
        <v>264</v>
      </c>
      <c r="C96" s="83"/>
      <c r="D96" s="128">
        <v>220.41666666666669</v>
      </c>
      <c r="E96" s="83"/>
      <c r="F96" s="83"/>
      <c r="G96" s="1"/>
      <c r="H96" s="1"/>
      <c r="I96" s="1"/>
      <c r="J96" s="1">
        <v>272.7</v>
      </c>
      <c r="K96" s="1"/>
      <c r="L96" s="3">
        <f t="shared" si="6"/>
        <v>493.1166666666667</v>
      </c>
      <c r="M96" s="2">
        <f t="shared" si="7"/>
        <v>0.283333333333303</v>
      </c>
      <c r="N96" s="2">
        <f t="shared" si="8"/>
        <v>1293.4499999999998</v>
      </c>
    </row>
    <row r="97" spans="1:14" ht="11.25">
      <c r="A97" s="219">
        <f t="shared" si="9"/>
        <v>95</v>
      </c>
      <c r="B97" s="2" t="s">
        <v>612</v>
      </c>
      <c r="C97" s="1"/>
      <c r="D97" s="1"/>
      <c r="E97" s="1"/>
      <c r="F97" s="1"/>
      <c r="G97" s="2">
        <v>267.46666666666664</v>
      </c>
      <c r="H97" s="1"/>
      <c r="I97" s="1"/>
      <c r="J97" s="1">
        <v>214.3</v>
      </c>
      <c r="K97" s="1"/>
      <c r="L97" s="3">
        <f t="shared" si="6"/>
        <v>481.76666666666665</v>
      </c>
      <c r="M97" s="2">
        <f t="shared" si="7"/>
        <v>11.350000000000023</v>
      </c>
      <c r="N97" s="2">
        <f t="shared" si="8"/>
        <v>1304.8</v>
      </c>
    </row>
    <row r="98" spans="1:14" ht="11.25">
      <c r="A98" s="219">
        <f t="shared" si="9"/>
        <v>96</v>
      </c>
      <c r="B98" s="126" t="s">
        <v>271</v>
      </c>
      <c r="C98" s="83"/>
      <c r="D98" s="128">
        <v>280</v>
      </c>
      <c r="E98" s="83"/>
      <c r="F98" s="83"/>
      <c r="G98" s="2">
        <v>201.05000000000004</v>
      </c>
      <c r="H98" s="1"/>
      <c r="I98" s="1"/>
      <c r="J98" s="1"/>
      <c r="K98" s="1"/>
      <c r="L98" s="3">
        <f t="shared" si="6"/>
        <v>481.05000000000007</v>
      </c>
      <c r="M98" s="2">
        <f t="shared" si="7"/>
        <v>0.7166666666665833</v>
      </c>
      <c r="N98" s="2">
        <f t="shared" si="8"/>
        <v>1305.5166666666664</v>
      </c>
    </row>
    <row r="99" spans="1:14" ht="11.25">
      <c r="A99" s="219">
        <f t="shared" si="9"/>
        <v>97</v>
      </c>
      <c r="B99" s="133" t="s">
        <v>386</v>
      </c>
      <c r="C99" s="1"/>
      <c r="D99" s="1"/>
      <c r="E99" s="135">
        <v>268.8833333333333</v>
      </c>
      <c r="F99" s="1"/>
      <c r="G99" s="1"/>
      <c r="H99" s="1"/>
      <c r="I99" s="1">
        <v>212</v>
      </c>
      <c r="J99" s="1"/>
      <c r="K99" s="1"/>
      <c r="L99" s="3">
        <f t="shared" si="6"/>
        <v>480.8833333333333</v>
      </c>
      <c r="M99" s="2">
        <f t="shared" si="7"/>
        <v>0.16666666666674246</v>
      </c>
      <c r="N99" s="2">
        <f t="shared" si="8"/>
        <v>1305.6833333333334</v>
      </c>
    </row>
    <row r="100" spans="1:14" ht="11.25">
      <c r="A100" s="219">
        <f t="shared" si="9"/>
        <v>98</v>
      </c>
      <c r="B100" s="108" t="s">
        <v>89</v>
      </c>
      <c r="C100" s="106">
        <v>113.93333333333334</v>
      </c>
      <c r="D100" s="1"/>
      <c r="E100" s="1"/>
      <c r="F100" s="135">
        <v>182.78333333333327</v>
      </c>
      <c r="G100" s="83"/>
      <c r="H100" s="1"/>
      <c r="I100" s="1"/>
      <c r="J100" s="1">
        <v>178.1</v>
      </c>
      <c r="K100" s="1"/>
      <c r="L100" s="3">
        <f t="shared" si="6"/>
        <v>474.8166666666666</v>
      </c>
      <c r="M100" s="2">
        <f t="shared" si="7"/>
        <v>6.06666666666672</v>
      </c>
      <c r="N100" s="2">
        <f t="shared" si="8"/>
        <v>1311.75</v>
      </c>
    </row>
    <row r="101" spans="1:14" ht="11.25">
      <c r="A101" s="219">
        <f t="shared" si="9"/>
        <v>99</v>
      </c>
      <c r="B101" s="126" t="s">
        <v>316</v>
      </c>
      <c r="C101" s="83"/>
      <c r="D101" s="128">
        <v>163.93333333333334</v>
      </c>
      <c r="E101" s="83"/>
      <c r="F101" s="1"/>
      <c r="G101" s="2">
        <v>139.61666666666667</v>
      </c>
      <c r="H101" s="1">
        <v>171</v>
      </c>
      <c r="I101" s="1"/>
      <c r="J101" s="1"/>
      <c r="K101" s="1"/>
      <c r="L101" s="3">
        <f t="shared" si="6"/>
        <v>474.55</v>
      </c>
      <c r="M101" s="2">
        <f t="shared" si="7"/>
        <v>0.26666666666659467</v>
      </c>
      <c r="N101" s="2">
        <f t="shared" si="8"/>
        <v>1312.0166666666667</v>
      </c>
    </row>
    <row r="102" spans="1:14" ht="11.25">
      <c r="A102" s="219">
        <f t="shared" si="9"/>
        <v>100</v>
      </c>
      <c r="B102" s="108" t="s">
        <v>444</v>
      </c>
      <c r="C102" s="1"/>
      <c r="D102" s="1"/>
      <c r="E102" s="136">
        <v>46.66666666666666</v>
      </c>
      <c r="F102" s="83"/>
      <c r="G102" s="1"/>
      <c r="H102" s="1">
        <v>194.4</v>
      </c>
      <c r="I102" s="1"/>
      <c r="J102" s="1">
        <v>232.7</v>
      </c>
      <c r="K102" s="1"/>
      <c r="L102" s="3">
        <f t="shared" si="6"/>
        <v>473.76666666666665</v>
      </c>
      <c r="M102" s="2">
        <f t="shared" si="7"/>
        <v>0.7833333333333599</v>
      </c>
      <c r="N102" s="2">
        <f t="shared" si="8"/>
        <v>1312.8</v>
      </c>
    </row>
    <row r="103" spans="1:14" ht="11.25">
      <c r="A103" s="219">
        <f t="shared" si="9"/>
        <v>101</v>
      </c>
      <c r="B103" s="105" t="s">
        <v>197</v>
      </c>
      <c r="C103" s="106">
        <v>166.08333333333334</v>
      </c>
      <c r="D103" s="128">
        <v>118.35</v>
      </c>
      <c r="E103" s="2">
        <v>187.94999999999996</v>
      </c>
      <c r="F103" s="1"/>
      <c r="G103" s="1"/>
      <c r="H103" s="1"/>
      <c r="I103" s="1"/>
      <c r="J103" s="1"/>
      <c r="K103" s="1"/>
      <c r="L103" s="3">
        <f t="shared" si="6"/>
        <v>472.3833333333333</v>
      </c>
      <c r="M103" s="2">
        <f t="shared" si="7"/>
        <v>1.3833333333333258</v>
      </c>
      <c r="N103" s="2">
        <f t="shared" si="8"/>
        <v>1314.1833333333334</v>
      </c>
    </row>
    <row r="104" spans="1:14" ht="11.25">
      <c r="A104" s="219">
        <f t="shared" si="9"/>
        <v>102</v>
      </c>
      <c r="B104" s="133" t="s">
        <v>425</v>
      </c>
      <c r="C104" s="1"/>
      <c r="D104" s="1"/>
      <c r="E104" s="2">
        <v>184.66666666666677</v>
      </c>
      <c r="F104" s="1"/>
      <c r="G104" s="1"/>
      <c r="H104" s="1"/>
      <c r="I104" s="1"/>
      <c r="J104" s="1">
        <v>281.8</v>
      </c>
      <c r="K104" s="1"/>
      <c r="L104" s="3">
        <f t="shared" si="6"/>
        <v>466.4666666666668</v>
      </c>
      <c r="M104" s="2">
        <f t="shared" si="7"/>
        <v>5.916666666666515</v>
      </c>
      <c r="N104" s="2">
        <f t="shared" si="8"/>
        <v>1320.1</v>
      </c>
    </row>
    <row r="105" spans="1:14" ht="11.25">
      <c r="A105" s="219">
        <f t="shared" si="9"/>
        <v>103</v>
      </c>
      <c r="B105" s="133" t="s">
        <v>394</v>
      </c>
      <c r="C105" s="1"/>
      <c r="D105" s="1"/>
      <c r="E105" s="135">
        <v>203.20000000000005</v>
      </c>
      <c r="F105" s="83"/>
      <c r="G105" s="1"/>
      <c r="H105" s="1"/>
      <c r="I105" s="1"/>
      <c r="J105" s="1"/>
      <c r="K105" s="1">
        <v>262.7</v>
      </c>
      <c r="L105" s="3">
        <f t="shared" si="6"/>
        <v>465.90000000000003</v>
      </c>
      <c r="M105" s="2">
        <f t="shared" si="7"/>
        <v>0.5666666666667766</v>
      </c>
      <c r="N105" s="2">
        <f t="shared" si="8"/>
        <v>1320.6666666666665</v>
      </c>
    </row>
    <row r="106" spans="1:14" ht="11.25">
      <c r="A106" s="219">
        <f t="shared" si="9"/>
        <v>104</v>
      </c>
      <c r="B106" s="134" t="s">
        <v>573</v>
      </c>
      <c r="C106" s="135"/>
      <c r="D106" s="135"/>
      <c r="E106" s="135"/>
      <c r="F106" s="135">
        <v>83.28333333333336</v>
      </c>
      <c r="G106" s="80">
        <v>207.18333333333334</v>
      </c>
      <c r="H106" s="1"/>
      <c r="I106" s="1"/>
      <c r="J106" s="1"/>
      <c r="K106" s="1">
        <v>170.9</v>
      </c>
      <c r="L106" s="3">
        <f t="shared" si="6"/>
        <v>461.3666666666667</v>
      </c>
      <c r="M106" s="2">
        <f t="shared" si="7"/>
        <v>4.53333333333336</v>
      </c>
      <c r="N106" s="2">
        <f t="shared" si="8"/>
        <v>1325.1999999999998</v>
      </c>
    </row>
    <row r="107" spans="1:14" ht="11.25">
      <c r="A107" s="219">
        <f t="shared" si="9"/>
        <v>105</v>
      </c>
      <c r="B107" s="126" t="s">
        <v>319</v>
      </c>
      <c r="C107" s="83"/>
      <c r="D107" s="128">
        <v>102.7</v>
      </c>
      <c r="E107" s="2">
        <v>182.11666666666667</v>
      </c>
      <c r="F107" s="2">
        <v>173.61666666666667</v>
      </c>
      <c r="G107" s="1"/>
      <c r="H107" s="1"/>
      <c r="I107" s="1"/>
      <c r="J107" s="1"/>
      <c r="K107" s="1"/>
      <c r="L107" s="3">
        <f t="shared" si="6"/>
        <v>458.43333333333334</v>
      </c>
      <c r="M107" s="2">
        <f t="shared" si="7"/>
        <v>2.933333333333337</v>
      </c>
      <c r="N107" s="2">
        <f t="shared" si="8"/>
        <v>1328.1333333333332</v>
      </c>
    </row>
    <row r="108" spans="1:14" ht="11.25">
      <c r="A108" s="219">
        <f t="shared" si="9"/>
        <v>106</v>
      </c>
      <c r="B108" s="126" t="s">
        <v>282</v>
      </c>
      <c r="C108" s="83"/>
      <c r="D108" s="128">
        <v>197.93333333333334</v>
      </c>
      <c r="E108" s="83"/>
      <c r="F108" s="83"/>
      <c r="G108" s="1"/>
      <c r="H108" s="83"/>
      <c r="I108" s="83"/>
      <c r="J108" s="83">
        <v>260</v>
      </c>
      <c r="K108" s="83"/>
      <c r="L108" s="3">
        <f t="shared" si="6"/>
        <v>457.93333333333334</v>
      </c>
      <c r="M108" s="2">
        <f t="shared" si="7"/>
        <v>0.5</v>
      </c>
      <c r="N108" s="2">
        <f t="shared" si="8"/>
        <v>1328.6333333333332</v>
      </c>
    </row>
    <row r="109" spans="1:14" ht="11.25">
      <c r="A109" s="219">
        <f t="shared" si="9"/>
        <v>107</v>
      </c>
      <c r="B109" s="2" t="s">
        <v>694</v>
      </c>
      <c r="C109" s="1"/>
      <c r="D109" s="1"/>
      <c r="E109" s="1"/>
      <c r="F109" s="1"/>
      <c r="G109" s="2">
        <v>40</v>
      </c>
      <c r="H109" s="83"/>
      <c r="I109" s="83"/>
      <c r="J109" s="83">
        <v>183.3</v>
      </c>
      <c r="K109" s="83">
        <v>227.5</v>
      </c>
      <c r="L109" s="3">
        <f t="shared" si="6"/>
        <v>450.8</v>
      </c>
      <c r="M109" s="2">
        <f t="shared" si="7"/>
        <v>7.133333333333326</v>
      </c>
      <c r="N109" s="2">
        <f t="shared" si="8"/>
        <v>1335.7666666666667</v>
      </c>
    </row>
    <row r="110" spans="1:14" ht="11.25">
      <c r="A110" s="219">
        <f t="shared" si="9"/>
        <v>108</v>
      </c>
      <c r="B110" s="108" t="s">
        <v>134</v>
      </c>
      <c r="C110" s="106">
        <v>214.5</v>
      </c>
      <c r="D110" s="80"/>
      <c r="E110" s="83"/>
      <c r="F110" s="1"/>
      <c r="G110" s="1"/>
      <c r="H110" s="1"/>
      <c r="I110" s="1"/>
      <c r="J110" s="1">
        <v>233.1</v>
      </c>
      <c r="K110" s="1"/>
      <c r="L110" s="3">
        <f t="shared" si="6"/>
        <v>447.6</v>
      </c>
      <c r="M110" s="2">
        <f t="shared" si="7"/>
        <v>3.1999999999999886</v>
      </c>
      <c r="N110" s="2">
        <f t="shared" si="8"/>
        <v>1338.9666666666667</v>
      </c>
    </row>
    <row r="111" spans="1:14" ht="11.25">
      <c r="A111" s="219">
        <f t="shared" si="9"/>
        <v>109</v>
      </c>
      <c r="B111" s="126" t="s">
        <v>267</v>
      </c>
      <c r="C111" s="106">
        <v>260</v>
      </c>
      <c r="D111" s="128">
        <v>182.78333333333333</v>
      </c>
      <c r="E111" s="83"/>
      <c r="F111" s="1"/>
      <c r="G111" s="83"/>
      <c r="H111" s="1"/>
      <c r="I111" s="1"/>
      <c r="J111" s="1"/>
      <c r="K111" s="1"/>
      <c r="L111" s="3">
        <f t="shared" si="6"/>
        <v>442.7833333333333</v>
      </c>
      <c r="M111" s="2">
        <f t="shared" si="7"/>
        <v>4.81666666666672</v>
      </c>
      <c r="N111" s="2">
        <f t="shared" si="8"/>
        <v>1343.7833333333333</v>
      </c>
    </row>
    <row r="112" spans="1:14" ht="11.25">
      <c r="A112" s="219">
        <f t="shared" si="9"/>
        <v>110</v>
      </c>
      <c r="B112" s="126" t="s">
        <v>265</v>
      </c>
      <c r="C112" s="83"/>
      <c r="D112" s="128">
        <v>214.23333333333335</v>
      </c>
      <c r="E112" s="83"/>
      <c r="F112" s="83"/>
      <c r="G112" s="83"/>
      <c r="H112" s="1"/>
      <c r="I112" s="1"/>
      <c r="J112" s="1"/>
      <c r="K112" s="1">
        <v>223.8</v>
      </c>
      <c r="L112" s="3">
        <f t="shared" si="6"/>
        <v>438.03333333333336</v>
      </c>
      <c r="M112" s="2">
        <f t="shared" si="7"/>
        <v>4.749999999999943</v>
      </c>
      <c r="N112" s="2">
        <f t="shared" si="8"/>
        <v>1348.5333333333333</v>
      </c>
    </row>
    <row r="113" spans="1:14" ht="11.25">
      <c r="A113" s="219">
        <f t="shared" si="9"/>
        <v>111</v>
      </c>
      <c r="B113" s="133" t="s">
        <v>550</v>
      </c>
      <c r="C113" s="135"/>
      <c r="D113" s="135"/>
      <c r="E113" s="135"/>
      <c r="F113" s="135">
        <v>108.90000000000002</v>
      </c>
      <c r="G113" s="2">
        <v>146.73333333333335</v>
      </c>
      <c r="H113" s="1">
        <v>182.1</v>
      </c>
      <c r="I113" s="1"/>
      <c r="J113" s="1"/>
      <c r="K113" s="1"/>
      <c r="L113" s="3">
        <f t="shared" si="6"/>
        <v>437.73333333333335</v>
      </c>
      <c r="M113" s="2">
        <f t="shared" si="7"/>
        <v>0.30000000000001137</v>
      </c>
      <c r="N113" s="2">
        <f t="shared" si="8"/>
        <v>1348.8333333333333</v>
      </c>
    </row>
    <row r="114" spans="1:14" ht="11.25">
      <c r="A114" s="219">
        <f t="shared" si="9"/>
        <v>112</v>
      </c>
      <c r="B114" s="126" t="s">
        <v>298</v>
      </c>
      <c r="C114" s="83"/>
      <c r="D114" s="128">
        <v>111.45</v>
      </c>
      <c r="E114" s="83"/>
      <c r="F114" s="2">
        <v>82.36666666666669</v>
      </c>
      <c r="G114" s="1"/>
      <c r="H114" s="1">
        <v>167.2</v>
      </c>
      <c r="I114" s="1"/>
      <c r="J114" s="1">
        <v>75.8</v>
      </c>
      <c r="K114" s="1"/>
      <c r="L114" s="3">
        <f t="shared" si="6"/>
        <v>436.81666666666666</v>
      </c>
      <c r="M114" s="2">
        <f t="shared" si="7"/>
        <v>0.9166666666666856</v>
      </c>
      <c r="N114" s="2">
        <f t="shared" si="8"/>
        <v>1349.75</v>
      </c>
    </row>
    <row r="115" spans="1:14" ht="11.25">
      <c r="A115" s="219">
        <f t="shared" si="9"/>
        <v>113</v>
      </c>
      <c r="B115" s="185" t="s">
        <v>564</v>
      </c>
      <c r="C115" s="135"/>
      <c r="D115" s="135"/>
      <c r="E115" s="135">
        <v>220.31666666666666</v>
      </c>
      <c r="F115" s="135">
        <v>214.31666666666666</v>
      </c>
      <c r="G115" s="1"/>
      <c r="H115" s="1"/>
      <c r="I115" s="1"/>
      <c r="J115" s="1"/>
      <c r="K115" s="1"/>
      <c r="L115" s="3">
        <f t="shared" si="6"/>
        <v>434.6333333333333</v>
      </c>
      <c r="M115" s="2">
        <f t="shared" si="7"/>
        <v>2.183333333333337</v>
      </c>
      <c r="N115" s="2">
        <f t="shared" si="8"/>
        <v>1351.9333333333334</v>
      </c>
    </row>
    <row r="116" spans="1:14" ht="11.25">
      <c r="A116" s="219">
        <f t="shared" si="9"/>
        <v>114</v>
      </c>
      <c r="B116" s="126" t="s">
        <v>281</v>
      </c>
      <c r="C116" s="83"/>
      <c r="D116" s="128">
        <v>219.68333333333334</v>
      </c>
      <c r="E116" s="83"/>
      <c r="F116" s="135">
        <v>208.73333333333335</v>
      </c>
      <c r="G116" s="1"/>
      <c r="H116" s="1"/>
      <c r="I116" s="1"/>
      <c r="J116" s="1"/>
      <c r="K116" s="1"/>
      <c r="L116" s="3">
        <f t="shared" si="6"/>
        <v>428.4166666666667</v>
      </c>
      <c r="M116" s="2">
        <f t="shared" si="7"/>
        <v>6.21666666666664</v>
      </c>
      <c r="N116" s="2">
        <f t="shared" si="8"/>
        <v>1358.1499999999999</v>
      </c>
    </row>
    <row r="117" spans="1:14" ht="11.25">
      <c r="A117" s="219">
        <f t="shared" si="9"/>
        <v>115</v>
      </c>
      <c r="B117" s="134" t="s">
        <v>585</v>
      </c>
      <c r="C117" s="1"/>
      <c r="D117" s="1"/>
      <c r="E117" s="1"/>
      <c r="F117" s="2">
        <v>260</v>
      </c>
      <c r="G117" s="2">
        <v>166.68333333333334</v>
      </c>
      <c r="H117" s="1"/>
      <c r="I117" s="1"/>
      <c r="J117" s="1"/>
      <c r="K117" s="1"/>
      <c r="L117" s="3">
        <f t="shared" si="6"/>
        <v>426.68333333333334</v>
      </c>
      <c r="M117" s="2">
        <f t="shared" si="7"/>
        <v>1.7333333333333485</v>
      </c>
      <c r="N117" s="2">
        <f t="shared" si="8"/>
        <v>1359.8833333333332</v>
      </c>
    </row>
    <row r="118" spans="1:14" ht="11.25">
      <c r="A118" s="219">
        <f t="shared" si="9"/>
        <v>116</v>
      </c>
      <c r="B118" s="133" t="s">
        <v>434</v>
      </c>
      <c r="C118" s="1"/>
      <c r="D118" s="1"/>
      <c r="E118" s="2">
        <v>113.85</v>
      </c>
      <c r="F118" s="2">
        <v>98.34999999999998</v>
      </c>
      <c r="G118" s="80"/>
      <c r="H118" s="1"/>
      <c r="I118" s="1"/>
      <c r="J118" s="1"/>
      <c r="K118" s="1">
        <v>211.5</v>
      </c>
      <c r="L118" s="3">
        <f t="shared" si="6"/>
        <v>423.7</v>
      </c>
      <c r="M118" s="2">
        <f t="shared" si="7"/>
        <v>2.9833333333333485</v>
      </c>
      <c r="N118" s="2">
        <f t="shared" si="8"/>
        <v>1362.8666666666666</v>
      </c>
    </row>
    <row r="119" spans="1:14" ht="11.25">
      <c r="A119" s="219">
        <f t="shared" si="9"/>
        <v>117</v>
      </c>
      <c r="B119" s="126" t="s">
        <v>313</v>
      </c>
      <c r="C119" s="83"/>
      <c r="D119" s="128">
        <v>215.78333333333333</v>
      </c>
      <c r="E119" s="83"/>
      <c r="F119" s="2">
        <v>198.26666666666665</v>
      </c>
      <c r="G119" s="1"/>
      <c r="H119" s="1"/>
      <c r="I119" s="1"/>
      <c r="J119" s="1"/>
      <c r="K119" s="1"/>
      <c r="L119" s="3">
        <f t="shared" si="6"/>
        <v>414.04999999999995</v>
      </c>
      <c r="M119" s="2">
        <f t="shared" si="7"/>
        <v>9.650000000000034</v>
      </c>
      <c r="N119" s="2">
        <f t="shared" si="8"/>
        <v>1372.5166666666667</v>
      </c>
    </row>
    <row r="120" spans="1:14" ht="11.25">
      <c r="A120" s="219">
        <f t="shared" si="9"/>
        <v>118</v>
      </c>
      <c r="B120" s="133" t="s">
        <v>577</v>
      </c>
      <c r="C120" s="135"/>
      <c r="D120" s="135"/>
      <c r="E120" s="135"/>
      <c r="F120" s="135">
        <v>41.533333333333346</v>
      </c>
      <c r="G120" s="2">
        <v>70</v>
      </c>
      <c r="H120" s="83">
        <v>145.3</v>
      </c>
      <c r="I120" s="83"/>
      <c r="J120" s="83"/>
      <c r="K120" s="83">
        <v>155.3</v>
      </c>
      <c r="L120" s="3">
        <f t="shared" si="6"/>
        <v>412.1333333333334</v>
      </c>
      <c r="M120" s="2">
        <f t="shared" si="7"/>
        <v>1.916666666666572</v>
      </c>
      <c r="N120" s="2">
        <f t="shared" si="8"/>
        <v>1374.4333333333332</v>
      </c>
    </row>
    <row r="121" spans="1:14" ht="11.25">
      <c r="A121" s="219">
        <f t="shared" si="9"/>
        <v>119</v>
      </c>
      <c r="B121" s="133" t="s">
        <v>392</v>
      </c>
      <c r="C121" s="1"/>
      <c r="D121" s="1"/>
      <c r="E121" s="135">
        <v>124.83333333333333</v>
      </c>
      <c r="F121" s="1"/>
      <c r="G121" s="2">
        <v>283.2</v>
      </c>
      <c r="H121" s="1"/>
      <c r="I121" s="1"/>
      <c r="J121" s="1"/>
      <c r="K121" s="1"/>
      <c r="L121" s="3">
        <f t="shared" si="6"/>
        <v>408.0333333333333</v>
      </c>
      <c r="M121" s="2">
        <f t="shared" si="7"/>
        <v>4.10000000000008</v>
      </c>
      <c r="N121" s="2">
        <f t="shared" si="8"/>
        <v>1378.5333333333333</v>
      </c>
    </row>
    <row r="122" spans="1:14" ht="11.25">
      <c r="A122" s="219">
        <f t="shared" si="9"/>
        <v>120</v>
      </c>
      <c r="B122" s="1" t="s">
        <v>887</v>
      </c>
      <c r="C122" s="1"/>
      <c r="D122" s="1"/>
      <c r="E122" s="1"/>
      <c r="F122" s="1"/>
      <c r="G122" s="1"/>
      <c r="H122" s="1"/>
      <c r="I122" s="1"/>
      <c r="J122" s="1">
        <v>221.3</v>
      </c>
      <c r="K122" s="1">
        <v>182.2</v>
      </c>
      <c r="L122" s="3">
        <f t="shared" si="6"/>
        <v>403.5</v>
      </c>
      <c r="M122" s="2">
        <f t="shared" si="7"/>
        <v>4.533333333333303</v>
      </c>
      <c r="N122" s="2">
        <f t="shared" si="8"/>
        <v>1383.0666666666666</v>
      </c>
    </row>
    <row r="123" spans="1:14" ht="11.25">
      <c r="A123" s="219">
        <f t="shared" si="9"/>
        <v>121</v>
      </c>
      <c r="B123" s="133" t="s">
        <v>389</v>
      </c>
      <c r="C123" s="1"/>
      <c r="D123" s="1"/>
      <c r="E123" s="135">
        <v>209.21666666666667</v>
      </c>
      <c r="F123" s="1"/>
      <c r="G123" s="1"/>
      <c r="H123" s="1"/>
      <c r="I123" s="1">
        <v>189.3</v>
      </c>
      <c r="J123" s="1"/>
      <c r="K123" s="1"/>
      <c r="L123" s="3">
        <f t="shared" si="6"/>
        <v>398.51666666666665</v>
      </c>
      <c r="M123" s="2">
        <f t="shared" si="7"/>
        <v>4.9833333333333485</v>
      </c>
      <c r="N123" s="2">
        <f t="shared" si="8"/>
        <v>1388.05</v>
      </c>
    </row>
    <row r="124" spans="1:14" ht="11.25">
      <c r="A124" s="219">
        <f t="shared" si="9"/>
        <v>122</v>
      </c>
      <c r="B124" s="80" t="s">
        <v>663</v>
      </c>
      <c r="C124" s="1"/>
      <c r="D124" s="1"/>
      <c r="E124" s="1"/>
      <c r="F124" s="1"/>
      <c r="G124" s="80">
        <v>196.88333333333333</v>
      </c>
      <c r="H124" s="1">
        <v>195.9</v>
      </c>
      <c r="I124" s="1"/>
      <c r="J124" s="1"/>
      <c r="K124" s="1"/>
      <c r="L124" s="3">
        <f t="shared" si="6"/>
        <v>392.7833333333333</v>
      </c>
      <c r="M124" s="2">
        <f t="shared" si="7"/>
        <v>5.7333333333333485</v>
      </c>
      <c r="N124" s="2">
        <f t="shared" si="8"/>
        <v>1393.7833333333333</v>
      </c>
    </row>
    <row r="125" spans="1:14" ht="11.25">
      <c r="A125" s="219">
        <f t="shared" si="9"/>
        <v>123</v>
      </c>
      <c r="B125" s="134" t="s">
        <v>593</v>
      </c>
      <c r="C125" s="1"/>
      <c r="D125" s="1"/>
      <c r="E125" s="1"/>
      <c r="F125" s="2">
        <v>109.35</v>
      </c>
      <c r="G125" s="80">
        <v>213.28333333333333</v>
      </c>
      <c r="H125" s="1"/>
      <c r="I125" s="1"/>
      <c r="J125" s="1"/>
      <c r="K125" s="1">
        <v>60.2</v>
      </c>
      <c r="L125" s="3">
        <f t="shared" si="6"/>
        <v>382.8333333333333</v>
      </c>
      <c r="M125" s="2">
        <f t="shared" si="7"/>
        <v>9.949999999999989</v>
      </c>
      <c r="N125" s="2">
        <f t="shared" si="8"/>
        <v>1403.7333333333333</v>
      </c>
    </row>
    <row r="126" spans="1:14" ht="11.25">
      <c r="A126" s="219">
        <f t="shared" si="9"/>
        <v>124</v>
      </c>
      <c r="B126" s="134" t="s">
        <v>566</v>
      </c>
      <c r="C126" s="135"/>
      <c r="D126" s="135"/>
      <c r="E126" s="135"/>
      <c r="F126" s="135">
        <v>209.95</v>
      </c>
      <c r="G126" s="83"/>
      <c r="H126" s="1"/>
      <c r="I126" s="1"/>
      <c r="J126" s="1"/>
      <c r="K126" s="1">
        <v>172.2</v>
      </c>
      <c r="L126" s="3">
        <f t="shared" si="6"/>
        <v>382.15</v>
      </c>
      <c r="M126" s="2">
        <f t="shared" si="7"/>
        <v>0.6833333333333371</v>
      </c>
      <c r="N126" s="2">
        <f t="shared" si="8"/>
        <v>1404.4166666666665</v>
      </c>
    </row>
    <row r="127" spans="1:14" ht="11.25">
      <c r="A127" s="219">
        <f t="shared" si="9"/>
        <v>125</v>
      </c>
      <c r="B127" s="108" t="s">
        <v>47</v>
      </c>
      <c r="C127" s="34">
        <v>207.85</v>
      </c>
      <c r="D127" s="1"/>
      <c r="E127" s="1"/>
      <c r="F127" s="135">
        <v>172.71666666666664</v>
      </c>
      <c r="G127" s="1"/>
      <c r="H127" s="83"/>
      <c r="I127" s="83"/>
      <c r="J127" s="83"/>
      <c r="K127" s="83"/>
      <c r="L127" s="3">
        <f t="shared" si="6"/>
        <v>380.5666666666666</v>
      </c>
      <c r="M127" s="2">
        <f t="shared" si="7"/>
        <v>1.5833333333333712</v>
      </c>
      <c r="N127" s="2">
        <f t="shared" si="8"/>
        <v>1406</v>
      </c>
    </row>
    <row r="128" spans="1:14" ht="11.25">
      <c r="A128" s="219">
        <f t="shared" si="9"/>
        <v>126</v>
      </c>
      <c r="B128" s="1" t="s">
        <v>853</v>
      </c>
      <c r="C128" s="1"/>
      <c r="D128" s="1"/>
      <c r="E128" s="1"/>
      <c r="F128" s="1"/>
      <c r="G128" s="1"/>
      <c r="H128" s="1"/>
      <c r="I128" s="1"/>
      <c r="J128" s="1">
        <v>160.7</v>
      </c>
      <c r="K128" s="1">
        <v>204.9</v>
      </c>
      <c r="L128" s="3">
        <f t="shared" si="6"/>
        <v>365.6</v>
      </c>
      <c r="M128" s="2">
        <f t="shared" si="7"/>
        <v>14.966666666666583</v>
      </c>
      <c r="N128" s="2">
        <f t="shared" si="8"/>
        <v>1420.9666666666667</v>
      </c>
    </row>
    <row r="129" spans="1:14" ht="11.25">
      <c r="A129" s="219">
        <f t="shared" si="9"/>
        <v>127</v>
      </c>
      <c r="B129" s="184" t="s">
        <v>584</v>
      </c>
      <c r="C129" s="1"/>
      <c r="D129" s="1"/>
      <c r="E129" s="1"/>
      <c r="F129" s="2">
        <v>269.28333333333336</v>
      </c>
      <c r="G129" s="1"/>
      <c r="H129" s="1"/>
      <c r="I129" s="1"/>
      <c r="J129" s="1">
        <v>96</v>
      </c>
      <c r="K129" s="1"/>
      <c r="L129" s="3">
        <f t="shared" si="6"/>
        <v>365.28333333333336</v>
      </c>
      <c r="M129" s="2">
        <f t="shared" si="7"/>
        <v>0.3166666666666629</v>
      </c>
      <c r="N129" s="2">
        <f t="shared" si="8"/>
        <v>1421.2833333333333</v>
      </c>
    </row>
    <row r="130" spans="1:14" ht="11.25">
      <c r="A130" s="219">
        <f t="shared" si="9"/>
        <v>128</v>
      </c>
      <c r="B130" s="133" t="s">
        <v>575</v>
      </c>
      <c r="C130" s="135"/>
      <c r="D130" s="135"/>
      <c r="E130" s="135"/>
      <c r="F130" s="135">
        <v>56.48333333333332</v>
      </c>
      <c r="G130" s="2">
        <v>82.41666666666666</v>
      </c>
      <c r="H130" s="1"/>
      <c r="I130" s="1">
        <v>225.1</v>
      </c>
      <c r="J130" s="1"/>
      <c r="K130" s="1"/>
      <c r="L130" s="3">
        <f t="shared" si="6"/>
        <v>364</v>
      </c>
      <c r="M130" s="2">
        <f t="shared" si="7"/>
        <v>1.2833333333333599</v>
      </c>
      <c r="N130" s="2">
        <f t="shared" si="8"/>
        <v>1422.5666666666666</v>
      </c>
    </row>
    <row r="131" spans="1:14" ht="11.25">
      <c r="A131" s="219">
        <f t="shared" si="9"/>
        <v>129</v>
      </c>
      <c r="B131" s="2" t="s">
        <v>618</v>
      </c>
      <c r="C131" s="1"/>
      <c r="D131" s="1"/>
      <c r="E131" s="1"/>
      <c r="F131" s="1"/>
      <c r="G131" s="2">
        <v>233.33333333333331</v>
      </c>
      <c r="H131" s="1"/>
      <c r="I131" s="1"/>
      <c r="J131" s="1">
        <v>127.3</v>
      </c>
      <c r="K131" s="1"/>
      <c r="L131" s="3">
        <f aca="true" t="shared" si="10" ref="L131:L194">SUM(C131:K131)</f>
        <v>360.6333333333333</v>
      </c>
      <c r="M131" s="2">
        <f t="shared" si="7"/>
        <v>3.3666666666666742</v>
      </c>
      <c r="N131" s="2">
        <f t="shared" si="8"/>
        <v>1425.9333333333334</v>
      </c>
    </row>
    <row r="132" spans="1:14" ht="11.25">
      <c r="A132" s="219">
        <f t="shared" si="9"/>
        <v>130</v>
      </c>
      <c r="B132" s="108" t="s">
        <v>3</v>
      </c>
      <c r="C132" s="106">
        <v>360</v>
      </c>
      <c r="D132" s="80"/>
      <c r="E132" s="80"/>
      <c r="F132" s="1"/>
      <c r="G132" s="1"/>
      <c r="H132" s="1"/>
      <c r="I132" s="1"/>
      <c r="J132" s="1"/>
      <c r="K132" s="1"/>
      <c r="L132" s="3">
        <f t="shared" si="10"/>
        <v>360</v>
      </c>
      <c r="M132" s="2">
        <f t="shared" si="7"/>
        <v>0.6333333333333258</v>
      </c>
      <c r="N132" s="2">
        <f t="shared" si="8"/>
        <v>1426.5666666666666</v>
      </c>
    </row>
    <row r="133" spans="1:14" ht="11.25">
      <c r="A133" s="219">
        <f t="shared" si="9"/>
        <v>131</v>
      </c>
      <c r="B133" s="126" t="s">
        <v>260</v>
      </c>
      <c r="C133" s="83"/>
      <c r="D133" s="128">
        <v>360</v>
      </c>
      <c r="E133" s="83"/>
      <c r="F133" s="80"/>
      <c r="G133" s="1"/>
      <c r="H133" s="80"/>
      <c r="I133" s="80"/>
      <c r="J133" s="80"/>
      <c r="K133" s="80"/>
      <c r="L133" s="3">
        <f t="shared" si="10"/>
        <v>360</v>
      </c>
      <c r="M133" s="2">
        <f aca="true" t="shared" si="11" ref="M133:M171">L132-L133</f>
        <v>0</v>
      </c>
      <c r="N133" s="2">
        <f aca="true" t="shared" si="12" ref="N133:N171">$L$4-L133</f>
        <v>1426.5666666666666</v>
      </c>
    </row>
    <row r="134" spans="1:14" ht="11.25">
      <c r="A134" s="219">
        <f t="shared" si="9"/>
        <v>132</v>
      </c>
      <c r="B134" s="108" t="s">
        <v>27</v>
      </c>
      <c r="C134" s="34">
        <v>167.4</v>
      </c>
      <c r="D134" s="1"/>
      <c r="E134" s="1"/>
      <c r="F134" s="83"/>
      <c r="G134" s="1"/>
      <c r="H134" s="1"/>
      <c r="I134" s="1"/>
      <c r="J134" s="1">
        <v>189.7</v>
      </c>
      <c r="K134" s="1"/>
      <c r="L134" s="3">
        <f t="shared" si="10"/>
        <v>357.1</v>
      </c>
      <c r="M134" s="2">
        <f t="shared" si="11"/>
        <v>2.8999999999999773</v>
      </c>
      <c r="N134" s="2">
        <f t="shared" si="12"/>
        <v>1429.4666666666667</v>
      </c>
    </row>
    <row r="135" spans="1:14" ht="11.25">
      <c r="A135" s="219">
        <f t="shared" si="9"/>
        <v>133</v>
      </c>
      <c r="B135" s="1" t="s">
        <v>728</v>
      </c>
      <c r="C135" s="1"/>
      <c r="D135" s="1"/>
      <c r="E135" s="1"/>
      <c r="F135" s="1"/>
      <c r="G135" s="1"/>
      <c r="H135" s="1">
        <v>252.7</v>
      </c>
      <c r="I135" s="1"/>
      <c r="J135" s="1">
        <v>104.3</v>
      </c>
      <c r="K135" s="1"/>
      <c r="L135" s="3">
        <f t="shared" si="10"/>
        <v>357</v>
      </c>
      <c r="M135" s="2">
        <f t="shared" si="11"/>
        <v>0.10000000000002274</v>
      </c>
      <c r="N135" s="2">
        <f t="shared" si="12"/>
        <v>1429.5666666666666</v>
      </c>
    </row>
    <row r="136" spans="1:14" ht="11.25">
      <c r="A136" s="219">
        <f t="shared" si="9"/>
        <v>134</v>
      </c>
      <c r="B136" s="2" t="s">
        <v>608</v>
      </c>
      <c r="C136" s="1"/>
      <c r="D136" s="1"/>
      <c r="E136" s="1"/>
      <c r="F136" s="1"/>
      <c r="G136" s="2">
        <v>189.3833333333333</v>
      </c>
      <c r="H136" s="1"/>
      <c r="I136" s="1">
        <v>153.4</v>
      </c>
      <c r="J136" s="1"/>
      <c r="K136" s="1"/>
      <c r="L136" s="3">
        <f t="shared" si="10"/>
        <v>342.7833333333333</v>
      </c>
      <c r="M136" s="2">
        <f t="shared" si="11"/>
        <v>14.216666666666697</v>
      </c>
      <c r="N136" s="2">
        <f t="shared" si="12"/>
        <v>1443.7833333333333</v>
      </c>
    </row>
    <row r="137" spans="1:14" ht="11.25">
      <c r="A137" s="219">
        <f t="shared" si="9"/>
        <v>135</v>
      </c>
      <c r="B137" s="108" t="s">
        <v>91</v>
      </c>
      <c r="C137" s="34">
        <v>130.26666666666665</v>
      </c>
      <c r="D137" s="128">
        <v>212.28333333333333</v>
      </c>
      <c r="E137" s="1"/>
      <c r="F137" s="80"/>
      <c r="G137" s="1"/>
      <c r="H137" s="1"/>
      <c r="I137" s="1"/>
      <c r="J137" s="1"/>
      <c r="K137" s="1"/>
      <c r="L137" s="3">
        <f t="shared" si="10"/>
        <v>342.54999999999995</v>
      </c>
      <c r="M137" s="2">
        <f t="shared" si="11"/>
        <v>0.2333333333333485</v>
      </c>
      <c r="N137" s="2">
        <f t="shared" si="12"/>
        <v>1444.0166666666667</v>
      </c>
    </row>
    <row r="138" spans="1:14" ht="11.25">
      <c r="A138" s="219">
        <f t="shared" si="9"/>
        <v>136</v>
      </c>
      <c r="B138" s="186" t="s">
        <v>555</v>
      </c>
      <c r="C138" s="135"/>
      <c r="D138" s="135"/>
      <c r="E138" s="135">
        <v>147.84999999999997</v>
      </c>
      <c r="F138" s="135">
        <v>87.01666666666665</v>
      </c>
      <c r="G138" s="83"/>
      <c r="H138" s="1">
        <v>102.5</v>
      </c>
      <c r="I138" s="1"/>
      <c r="J138" s="1"/>
      <c r="K138" s="1"/>
      <c r="L138" s="3">
        <f t="shared" si="10"/>
        <v>337.3666666666666</v>
      </c>
      <c r="M138" s="2">
        <f t="shared" si="11"/>
        <v>5.183333333333337</v>
      </c>
      <c r="N138" s="2">
        <f t="shared" si="12"/>
        <v>1449.2</v>
      </c>
    </row>
    <row r="139" spans="1:14" ht="11.25">
      <c r="A139" s="219">
        <f t="shared" si="9"/>
        <v>137</v>
      </c>
      <c r="B139" s="126" t="s">
        <v>261</v>
      </c>
      <c r="C139" s="83"/>
      <c r="D139" s="128">
        <v>336.31666666666666</v>
      </c>
      <c r="E139" s="83"/>
      <c r="F139" s="1"/>
      <c r="G139" s="1"/>
      <c r="H139" s="1"/>
      <c r="I139" s="1"/>
      <c r="J139" s="1"/>
      <c r="K139" s="1"/>
      <c r="L139" s="3">
        <f t="shared" si="10"/>
        <v>336.31666666666666</v>
      </c>
      <c r="M139" s="2">
        <f t="shared" si="11"/>
        <v>1.0499999999999545</v>
      </c>
      <c r="N139" s="2">
        <f t="shared" si="12"/>
        <v>1450.25</v>
      </c>
    </row>
    <row r="140" spans="1:14" ht="11.25">
      <c r="A140" s="219">
        <f t="shared" si="9"/>
        <v>138</v>
      </c>
      <c r="B140" s="133" t="s">
        <v>403</v>
      </c>
      <c r="C140" s="1"/>
      <c r="D140" s="1"/>
      <c r="E140" s="135">
        <v>169.08333333333331</v>
      </c>
      <c r="F140" s="83"/>
      <c r="G140" s="2">
        <v>162.83333333333334</v>
      </c>
      <c r="H140" s="1"/>
      <c r="I140" s="1"/>
      <c r="J140" s="1"/>
      <c r="K140" s="1"/>
      <c r="L140" s="3">
        <f t="shared" si="10"/>
        <v>331.91666666666663</v>
      </c>
      <c r="M140" s="2">
        <f t="shared" si="11"/>
        <v>4.400000000000034</v>
      </c>
      <c r="N140" s="2">
        <f t="shared" si="12"/>
        <v>1454.65</v>
      </c>
    </row>
    <row r="141" spans="1:14" ht="11.25">
      <c r="A141" s="219">
        <f t="shared" si="9"/>
        <v>139</v>
      </c>
      <c r="B141" s="133" t="s">
        <v>418</v>
      </c>
      <c r="C141" s="1"/>
      <c r="D141" s="1"/>
      <c r="E141" s="135">
        <v>40</v>
      </c>
      <c r="F141" s="135">
        <v>98.38333333333333</v>
      </c>
      <c r="G141" s="1"/>
      <c r="H141" s="83"/>
      <c r="I141" s="83"/>
      <c r="J141" s="83">
        <v>191.5</v>
      </c>
      <c r="K141" s="83"/>
      <c r="L141" s="3">
        <f t="shared" si="10"/>
        <v>329.8833333333333</v>
      </c>
      <c r="M141" s="2">
        <f t="shared" si="11"/>
        <v>2.033333333333303</v>
      </c>
      <c r="N141" s="2">
        <f t="shared" si="12"/>
        <v>1456.6833333333334</v>
      </c>
    </row>
    <row r="142" spans="1:14" ht="11.25">
      <c r="A142" s="219">
        <f aca="true" t="shared" si="13" ref="A142:A205">A141+1</f>
        <v>140</v>
      </c>
      <c r="B142" s="126" t="s">
        <v>262</v>
      </c>
      <c r="C142" s="83"/>
      <c r="D142" s="128">
        <v>320</v>
      </c>
      <c r="E142" s="83"/>
      <c r="F142" s="1"/>
      <c r="G142" s="1"/>
      <c r="H142" s="83"/>
      <c r="I142" s="83"/>
      <c r="J142" s="83"/>
      <c r="K142" s="83"/>
      <c r="L142" s="3">
        <f t="shared" si="10"/>
        <v>320</v>
      </c>
      <c r="M142" s="2">
        <f t="shared" si="11"/>
        <v>9.883333333333326</v>
      </c>
      <c r="N142" s="2">
        <f t="shared" si="12"/>
        <v>1466.5666666666666</v>
      </c>
    </row>
    <row r="143" spans="1:14" ht="11.25">
      <c r="A143" s="219">
        <f t="shared" si="13"/>
        <v>141</v>
      </c>
      <c r="B143" s="134" t="s">
        <v>580</v>
      </c>
      <c r="C143" s="1"/>
      <c r="D143" s="1"/>
      <c r="E143" s="1"/>
      <c r="F143" s="2">
        <v>320</v>
      </c>
      <c r="G143" s="83"/>
      <c r="H143" s="1"/>
      <c r="I143" s="1"/>
      <c r="J143" s="1"/>
      <c r="K143" s="1"/>
      <c r="L143" s="3">
        <f t="shared" si="10"/>
        <v>320</v>
      </c>
      <c r="M143" s="2">
        <f t="shared" si="11"/>
        <v>0</v>
      </c>
      <c r="N143" s="2">
        <f t="shared" si="12"/>
        <v>1466.5666666666666</v>
      </c>
    </row>
    <row r="144" spans="1:14" ht="11.25">
      <c r="A144" s="219">
        <f t="shared" si="13"/>
        <v>142</v>
      </c>
      <c r="B144" s="108" t="s">
        <v>136</v>
      </c>
      <c r="C144" s="106">
        <v>320</v>
      </c>
      <c r="D144" s="80"/>
      <c r="E144" s="80"/>
      <c r="F144" s="83"/>
      <c r="G144" s="1"/>
      <c r="H144" s="83"/>
      <c r="I144" s="83"/>
      <c r="J144" s="83"/>
      <c r="K144" s="83"/>
      <c r="L144" s="3">
        <f t="shared" si="10"/>
        <v>320</v>
      </c>
      <c r="M144" s="2">
        <f t="shared" si="11"/>
        <v>0</v>
      </c>
      <c r="N144" s="2">
        <f t="shared" si="12"/>
        <v>1466.5666666666666</v>
      </c>
    </row>
    <row r="145" spans="1:14" ht="11.25">
      <c r="A145" s="219">
        <f t="shared" si="13"/>
        <v>143</v>
      </c>
      <c r="B145" s="133" t="s">
        <v>384</v>
      </c>
      <c r="C145" s="1"/>
      <c r="D145" s="1"/>
      <c r="E145" s="135">
        <v>320</v>
      </c>
      <c r="F145" s="1"/>
      <c r="G145" s="1"/>
      <c r="H145" s="1"/>
      <c r="I145" s="1"/>
      <c r="J145" s="1"/>
      <c r="K145" s="1"/>
      <c r="L145" s="3">
        <f t="shared" si="10"/>
        <v>320</v>
      </c>
      <c r="M145" s="2">
        <f t="shared" si="11"/>
        <v>0</v>
      </c>
      <c r="N145" s="2">
        <f t="shared" si="12"/>
        <v>1466.5666666666666</v>
      </c>
    </row>
    <row r="146" spans="1:14" ht="11.25">
      <c r="A146" s="219">
        <f t="shared" si="13"/>
        <v>144</v>
      </c>
      <c r="B146" s="126" t="s">
        <v>300</v>
      </c>
      <c r="C146" s="83"/>
      <c r="D146" s="128">
        <v>75.38333333333334</v>
      </c>
      <c r="E146" s="83"/>
      <c r="F146" s="83"/>
      <c r="G146" s="2">
        <v>124.74999999999999</v>
      </c>
      <c r="H146" s="1">
        <v>115.2</v>
      </c>
      <c r="I146" s="1"/>
      <c r="J146" s="1"/>
      <c r="K146" s="1"/>
      <c r="L146" s="3">
        <f t="shared" si="10"/>
        <v>315.3333333333333</v>
      </c>
      <c r="M146" s="2">
        <f t="shared" si="11"/>
        <v>4.666666666666686</v>
      </c>
      <c r="N146" s="2">
        <f t="shared" si="12"/>
        <v>1471.2333333333333</v>
      </c>
    </row>
    <row r="147" spans="1:14" ht="11.25">
      <c r="A147" s="219">
        <f t="shared" si="13"/>
        <v>145</v>
      </c>
      <c r="B147" s="133" t="s">
        <v>398</v>
      </c>
      <c r="C147" s="1"/>
      <c r="D147" s="1"/>
      <c r="E147" s="135">
        <v>78.81666666666666</v>
      </c>
      <c r="F147" s="83"/>
      <c r="G147" s="2">
        <v>235.2833333333334</v>
      </c>
      <c r="H147" s="83"/>
      <c r="I147" s="83"/>
      <c r="J147" s="83"/>
      <c r="K147" s="83"/>
      <c r="L147" s="3">
        <f t="shared" si="10"/>
        <v>314.1</v>
      </c>
      <c r="M147" s="2">
        <f t="shared" si="11"/>
        <v>1.2333333333332916</v>
      </c>
      <c r="N147" s="2">
        <f t="shared" si="12"/>
        <v>1472.4666666666667</v>
      </c>
    </row>
    <row r="148" spans="1:14" ht="11.25">
      <c r="A148" s="219">
        <f t="shared" si="13"/>
        <v>146</v>
      </c>
      <c r="B148" s="126" t="s">
        <v>263</v>
      </c>
      <c r="C148" s="83"/>
      <c r="D148" s="128">
        <v>313.18333333333334</v>
      </c>
      <c r="E148" s="83"/>
      <c r="F148" s="1"/>
      <c r="G148" s="83"/>
      <c r="H148" s="1"/>
      <c r="I148" s="1"/>
      <c r="J148" s="1"/>
      <c r="K148" s="1"/>
      <c r="L148" s="3">
        <f t="shared" si="10"/>
        <v>313.18333333333334</v>
      </c>
      <c r="M148" s="2">
        <f t="shared" si="11"/>
        <v>0.9166666666666856</v>
      </c>
      <c r="N148" s="2">
        <f t="shared" si="12"/>
        <v>1473.3833333333332</v>
      </c>
    </row>
    <row r="149" spans="1:14" ht="11.25">
      <c r="A149" s="219">
        <f t="shared" si="13"/>
        <v>147</v>
      </c>
      <c r="B149" s="1" t="s">
        <v>747</v>
      </c>
      <c r="C149" s="1"/>
      <c r="D149" s="1"/>
      <c r="E149" s="1"/>
      <c r="F149" s="1"/>
      <c r="G149" s="1"/>
      <c r="H149" s="1">
        <v>226.1</v>
      </c>
      <c r="I149" s="1"/>
      <c r="J149" s="1">
        <v>85.3</v>
      </c>
      <c r="K149" s="1"/>
      <c r="L149" s="3">
        <f t="shared" si="10"/>
        <v>311.4</v>
      </c>
      <c r="M149" s="2">
        <f t="shared" si="11"/>
        <v>1.7833333333333599</v>
      </c>
      <c r="N149" s="2">
        <f t="shared" si="12"/>
        <v>1475.1666666666665</v>
      </c>
    </row>
    <row r="150" spans="1:14" ht="11.25">
      <c r="A150" s="219">
        <f t="shared" si="13"/>
        <v>148</v>
      </c>
      <c r="B150" s="1" t="s">
        <v>800</v>
      </c>
      <c r="C150" s="1"/>
      <c r="D150" s="1"/>
      <c r="E150" s="1"/>
      <c r="F150" s="1"/>
      <c r="G150" s="1"/>
      <c r="H150" s="1"/>
      <c r="I150" s="1">
        <v>185.7</v>
      </c>
      <c r="J150" s="1"/>
      <c r="K150" s="1">
        <v>122.8</v>
      </c>
      <c r="L150" s="3">
        <f t="shared" si="10"/>
        <v>308.5</v>
      </c>
      <c r="M150" s="2">
        <f t="shared" si="11"/>
        <v>2.8999999999999773</v>
      </c>
      <c r="N150" s="2">
        <f t="shared" si="12"/>
        <v>1478.0666666666666</v>
      </c>
    </row>
    <row r="151" spans="1:14" ht="11.25">
      <c r="A151" s="219">
        <f t="shared" si="13"/>
        <v>149</v>
      </c>
      <c r="B151" s="2" t="s">
        <v>719</v>
      </c>
      <c r="C151" s="1"/>
      <c r="D151" s="1"/>
      <c r="E151" s="1"/>
      <c r="F151" s="1"/>
      <c r="G151" s="2">
        <v>93.96666666666667</v>
      </c>
      <c r="H151" s="1">
        <v>213.3</v>
      </c>
      <c r="I151" s="1"/>
      <c r="J151" s="1"/>
      <c r="K151" s="1"/>
      <c r="L151" s="3">
        <f t="shared" si="10"/>
        <v>307.26666666666665</v>
      </c>
      <c r="M151" s="2">
        <f>L150-L151</f>
        <v>1.2333333333333485</v>
      </c>
      <c r="N151" s="2">
        <f>$L$4-L151</f>
        <v>1479.3</v>
      </c>
    </row>
    <row r="152" spans="1:14" ht="11.25">
      <c r="A152" s="219">
        <f t="shared" si="13"/>
        <v>150</v>
      </c>
      <c r="B152" s="1" t="s">
        <v>744</v>
      </c>
      <c r="C152" s="1"/>
      <c r="D152" s="1"/>
      <c r="E152" s="1"/>
      <c r="F152" s="1"/>
      <c r="G152" s="1"/>
      <c r="H152" s="1">
        <v>79.1</v>
      </c>
      <c r="I152" s="1"/>
      <c r="J152" s="1">
        <v>224.5</v>
      </c>
      <c r="K152" s="1"/>
      <c r="L152" s="3">
        <f t="shared" si="10"/>
        <v>303.6</v>
      </c>
      <c r="M152" s="2">
        <f>L151-L152</f>
        <v>3.6666666666666288</v>
      </c>
      <c r="N152" s="2">
        <f>$L$4-L152</f>
        <v>1482.9666666666667</v>
      </c>
    </row>
    <row r="153" spans="1:14" ht="11.25">
      <c r="A153" s="219">
        <f t="shared" si="13"/>
        <v>151</v>
      </c>
      <c r="B153" s="1" t="s">
        <v>787</v>
      </c>
      <c r="C153" s="1"/>
      <c r="D153" s="1"/>
      <c r="E153" s="1"/>
      <c r="F153" s="1"/>
      <c r="G153" s="1"/>
      <c r="H153" s="1"/>
      <c r="I153" s="1">
        <v>161</v>
      </c>
      <c r="J153" s="1"/>
      <c r="K153" s="1">
        <v>138.3</v>
      </c>
      <c r="L153" s="3">
        <f t="shared" si="10"/>
        <v>299.3</v>
      </c>
      <c r="M153" s="2">
        <f>L152-L153</f>
        <v>4.300000000000011</v>
      </c>
      <c r="N153" s="2">
        <f>$L$4-L153</f>
        <v>1487.2666666666667</v>
      </c>
    </row>
    <row r="154" spans="1:14" ht="11.25">
      <c r="A154" s="219">
        <f t="shared" si="13"/>
        <v>152</v>
      </c>
      <c r="B154" s="132" t="s">
        <v>383</v>
      </c>
      <c r="C154" s="1"/>
      <c r="D154" s="1"/>
      <c r="E154" s="135">
        <v>299.18333333333334</v>
      </c>
      <c r="F154" s="1"/>
      <c r="G154" s="1"/>
      <c r="H154" s="1"/>
      <c r="I154" s="1"/>
      <c r="J154" s="1"/>
      <c r="K154" s="1"/>
      <c r="L154" s="3">
        <f t="shared" si="10"/>
        <v>299.18333333333334</v>
      </c>
      <c r="M154" s="2">
        <f>L153-L154</f>
        <v>0.11666666666667425</v>
      </c>
      <c r="N154" s="2">
        <f>$L$4-L154</f>
        <v>1487.3833333333332</v>
      </c>
    </row>
    <row r="155" spans="1:14" ht="11.25">
      <c r="A155" s="219">
        <f t="shared" si="13"/>
        <v>153</v>
      </c>
      <c r="B155" s="2" t="s">
        <v>626</v>
      </c>
      <c r="C155" s="1"/>
      <c r="D155" s="1"/>
      <c r="E155" s="1"/>
      <c r="F155" s="1"/>
      <c r="G155" s="2">
        <v>116.9</v>
      </c>
      <c r="H155" s="83"/>
      <c r="I155" s="83"/>
      <c r="J155" s="83"/>
      <c r="K155" s="83">
        <v>180.5</v>
      </c>
      <c r="L155" s="3">
        <f t="shared" si="10"/>
        <v>297.4</v>
      </c>
      <c r="M155" s="2">
        <f>L154-L155</f>
        <v>1.7833333333333599</v>
      </c>
      <c r="N155" s="2">
        <f>$L$4-L155</f>
        <v>1489.1666666666665</v>
      </c>
    </row>
    <row r="156" spans="1:14" ht="11.25">
      <c r="A156" s="219">
        <f t="shared" si="13"/>
        <v>154</v>
      </c>
      <c r="B156" s="2" t="s">
        <v>630</v>
      </c>
      <c r="C156" s="1"/>
      <c r="D156" s="1"/>
      <c r="E156" s="1"/>
      <c r="F156" s="1"/>
      <c r="G156" s="2">
        <v>296</v>
      </c>
      <c r="H156" s="1"/>
      <c r="I156" s="1"/>
      <c r="J156" s="1"/>
      <c r="K156" s="1"/>
      <c r="L156" s="3">
        <f t="shared" si="10"/>
        <v>296</v>
      </c>
      <c r="M156" s="2">
        <f t="shared" si="11"/>
        <v>1.3999999999999773</v>
      </c>
      <c r="N156" s="2">
        <f t="shared" si="12"/>
        <v>1490.5666666666666</v>
      </c>
    </row>
    <row r="157" spans="1:14" ht="11.25">
      <c r="A157" s="219">
        <f t="shared" si="13"/>
        <v>155</v>
      </c>
      <c r="B157" s="133" t="s">
        <v>543</v>
      </c>
      <c r="C157" s="135"/>
      <c r="D157" s="135"/>
      <c r="E157" s="135"/>
      <c r="F157" s="135">
        <v>292.5833333333333</v>
      </c>
      <c r="G157" s="83"/>
      <c r="H157" s="1"/>
      <c r="I157" s="1"/>
      <c r="J157" s="1"/>
      <c r="K157" s="1"/>
      <c r="L157" s="3">
        <f t="shared" si="10"/>
        <v>292.5833333333333</v>
      </c>
      <c r="M157" s="2">
        <f t="shared" si="11"/>
        <v>3.4166666666666856</v>
      </c>
      <c r="N157" s="2">
        <f t="shared" si="12"/>
        <v>1493.9833333333333</v>
      </c>
    </row>
    <row r="158" spans="1:14" ht="11.25">
      <c r="A158" s="219">
        <f t="shared" si="13"/>
        <v>156</v>
      </c>
      <c r="B158" s="126" t="s">
        <v>269</v>
      </c>
      <c r="C158" s="83"/>
      <c r="D158" s="128">
        <v>287.3333333333333</v>
      </c>
      <c r="E158" s="83"/>
      <c r="F158" s="80"/>
      <c r="G158" s="1"/>
      <c r="H158" s="1"/>
      <c r="I158" s="1"/>
      <c r="J158" s="1"/>
      <c r="K158" s="1"/>
      <c r="L158" s="3">
        <f t="shared" si="10"/>
        <v>287.3333333333333</v>
      </c>
      <c r="M158" s="2">
        <f t="shared" si="11"/>
        <v>5.25</v>
      </c>
      <c r="N158" s="2">
        <f t="shared" si="12"/>
        <v>1499.2333333333333</v>
      </c>
    </row>
    <row r="159" spans="1:14" ht="11.25">
      <c r="A159" s="219">
        <f t="shared" si="13"/>
        <v>157</v>
      </c>
      <c r="B159" s="126" t="s">
        <v>318</v>
      </c>
      <c r="C159" s="83"/>
      <c r="D159" s="128">
        <v>126.15</v>
      </c>
      <c r="E159" s="2">
        <v>160.73333333333338</v>
      </c>
      <c r="F159" s="1"/>
      <c r="G159" s="1"/>
      <c r="H159" s="1"/>
      <c r="I159" s="1"/>
      <c r="J159" s="1"/>
      <c r="K159" s="1"/>
      <c r="L159" s="3">
        <f t="shared" si="10"/>
        <v>286.8833333333334</v>
      </c>
      <c r="M159" s="2">
        <f t="shared" si="11"/>
        <v>0.4499999999999318</v>
      </c>
      <c r="N159" s="2">
        <f t="shared" si="12"/>
        <v>1499.6833333333332</v>
      </c>
    </row>
    <row r="160" spans="1:14" ht="11.25">
      <c r="A160" s="219">
        <f t="shared" si="13"/>
        <v>158</v>
      </c>
      <c r="B160" s="133" t="s">
        <v>546</v>
      </c>
      <c r="C160" s="135"/>
      <c r="D160" s="135"/>
      <c r="E160" s="135"/>
      <c r="F160" s="135">
        <v>280.6166666666667</v>
      </c>
      <c r="G160" s="1"/>
      <c r="H160" s="83"/>
      <c r="I160" s="83"/>
      <c r="J160" s="83"/>
      <c r="K160" s="83"/>
      <c r="L160" s="3">
        <f t="shared" si="10"/>
        <v>280.6166666666667</v>
      </c>
      <c r="M160" s="2">
        <f t="shared" si="11"/>
        <v>6.266666666666708</v>
      </c>
      <c r="N160" s="2">
        <f t="shared" si="12"/>
        <v>1505.9499999999998</v>
      </c>
    </row>
    <row r="161" spans="1:14" ht="11.25">
      <c r="A161" s="219">
        <f t="shared" si="13"/>
        <v>159</v>
      </c>
      <c r="B161" s="1" t="s">
        <v>782</v>
      </c>
      <c r="C161" s="1"/>
      <c r="D161" s="1"/>
      <c r="E161" s="1"/>
      <c r="F161" s="1"/>
      <c r="G161" s="1"/>
      <c r="H161" s="1"/>
      <c r="I161" s="1">
        <v>280</v>
      </c>
      <c r="J161" s="1"/>
      <c r="K161" s="1"/>
      <c r="L161" s="3">
        <f t="shared" si="10"/>
        <v>280</v>
      </c>
      <c r="M161" s="2">
        <f t="shared" si="11"/>
        <v>0.6166666666666742</v>
      </c>
      <c r="N161" s="2">
        <f t="shared" si="12"/>
        <v>1506.5666666666666</v>
      </c>
    </row>
    <row r="162" spans="1:14" ht="11.25">
      <c r="A162" s="219">
        <f t="shared" si="13"/>
        <v>160</v>
      </c>
      <c r="B162" s="133" t="s">
        <v>445</v>
      </c>
      <c r="C162" s="34">
        <v>140.15</v>
      </c>
      <c r="D162" s="1"/>
      <c r="E162" s="135">
        <v>40</v>
      </c>
      <c r="F162" s="135">
        <v>93.58333333333336</v>
      </c>
      <c r="G162" s="1"/>
      <c r="H162" s="1"/>
      <c r="I162" s="1"/>
      <c r="J162" s="1"/>
      <c r="K162" s="1"/>
      <c r="L162" s="3">
        <f t="shared" si="10"/>
        <v>273.73333333333335</v>
      </c>
      <c r="M162" s="2">
        <f t="shared" si="11"/>
        <v>6.2666666666666515</v>
      </c>
      <c r="N162" s="2">
        <f t="shared" si="12"/>
        <v>1512.8333333333333</v>
      </c>
    </row>
    <row r="163" spans="1:14" ht="11.25">
      <c r="A163" s="219">
        <f t="shared" si="13"/>
        <v>161</v>
      </c>
      <c r="B163" s="108" t="s">
        <v>30</v>
      </c>
      <c r="C163" s="106">
        <v>271.5833333333333</v>
      </c>
      <c r="D163" s="80"/>
      <c r="E163" s="80"/>
      <c r="F163" s="1"/>
      <c r="G163" s="83"/>
      <c r="H163" s="1"/>
      <c r="I163" s="1"/>
      <c r="J163" s="1"/>
      <c r="K163" s="1"/>
      <c r="L163" s="3">
        <f t="shared" si="10"/>
        <v>271.5833333333333</v>
      </c>
      <c r="M163" s="2">
        <f t="shared" si="11"/>
        <v>2.150000000000034</v>
      </c>
      <c r="N163" s="2">
        <f t="shared" si="12"/>
        <v>1514.9833333333333</v>
      </c>
    </row>
    <row r="164" spans="1:14" ht="11.25">
      <c r="A164" s="219">
        <f t="shared" si="13"/>
        <v>162</v>
      </c>
      <c r="B164" s="126" t="s">
        <v>307</v>
      </c>
      <c r="C164" s="83"/>
      <c r="D164" s="128">
        <v>270.98333333333335</v>
      </c>
      <c r="E164" s="83"/>
      <c r="F164" s="1"/>
      <c r="G164" s="83"/>
      <c r="H164" s="1"/>
      <c r="I164" s="1"/>
      <c r="J164" s="1"/>
      <c r="K164" s="1"/>
      <c r="L164" s="3">
        <f t="shared" si="10"/>
        <v>270.98333333333335</v>
      </c>
      <c r="M164" s="2">
        <f t="shared" si="11"/>
        <v>0.5999999999999659</v>
      </c>
      <c r="N164" s="2">
        <f t="shared" si="12"/>
        <v>1515.5833333333333</v>
      </c>
    </row>
    <row r="165" spans="1:14" ht="11.25">
      <c r="A165" s="219">
        <f t="shared" si="13"/>
        <v>163</v>
      </c>
      <c r="B165" s="2" t="s">
        <v>654</v>
      </c>
      <c r="C165" s="1"/>
      <c r="D165" s="1"/>
      <c r="E165" s="1"/>
      <c r="F165" s="1"/>
      <c r="G165" s="2">
        <v>81.86666666666667</v>
      </c>
      <c r="H165" s="1">
        <v>182.8</v>
      </c>
      <c r="I165" s="1"/>
      <c r="J165" s="1"/>
      <c r="K165" s="1"/>
      <c r="L165" s="3">
        <f t="shared" si="10"/>
        <v>264.6666666666667</v>
      </c>
      <c r="M165" s="2">
        <f t="shared" si="11"/>
        <v>6.316666666666663</v>
      </c>
      <c r="N165" s="2">
        <f t="shared" si="12"/>
        <v>1521.8999999999999</v>
      </c>
    </row>
    <row r="166" spans="1:14" ht="11.25">
      <c r="A166" s="219">
        <f t="shared" si="13"/>
        <v>164</v>
      </c>
      <c r="B166" s="185" t="s">
        <v>554</v>
      </c>
      <c r="C166" s="135"/>
      <c r="D166" s="135"/>
      <c r="E166" s="135"/>
      <c r="F166" s="135">
        <v>80</v>
      </c>
      <c r="G166" s="1"/>
      <c r="H166" s="83"/>
      <c r="I166" s="83">
        <v>184.2</v>
      </c>
      <c r="J166" s="83"/>
      <c r="K166" s="83"/>
      <c r="L166" s="3">
        <f t="shared" si="10"/>
        <v>264.2</v>
      </c>
      <c r="M166" s="2">
        <f t="shared" si="11"/>
        <v>0.466666666666697</v>
      </c>
      <c r="N166" s="2">
        <f t="shared" si="12"/>
        <v>1522.3666666666666</v>
      </c>
    </row>
    <row r="167" spans="1:14" ht="11.25">
      <c r="A167" s="219">
        <f t="shared" si="13"/>
        <v>165</v>
      </c>
      <c r="B167" s="126" t="s">
        <v>301</v>
      </c>
      <c r="C167" s="83">
        <v>125</v>
      </c>
      <c r="D167" s="128">
        <v>70.26666666666667</v>
      </c>
      <c r="E167" s="83"/>
      <c r="F167" s="135">
        <v>67.38333333333333</v>
      </c>
      <c r="G167" s="1"/>
      <c r="H167" s="1"/>
      <c r="I167" s="1"/>
      <c r="J167" s="1"/>
      <c r="K167" s="1"/>
      <c r="L167" s="3">
        <f t="shared" si="10"/>
        <v>262.65</v>
      </c>
      <c r="M167" s="2">
        <f t="shared" si="11"/>
        <v>1.5500000000000114</v>
      </c>
      <c r="N167" s="2">
        <f t="shared" si="12"/>
        <v>1523.9166666666665</v>
      </c>
    </row>
    <row r="168" spans="1:14" ht="11.25">
      <c r="A168" s="219">
        <f t="shared" si="13"/>
        <v>166</v>
      </c>
      <c r="B168" s="2" t="s">
        <v>390</v>
      </c>
      <c r="C168" s="1"/>
      <c r="D168" s="1"/>
      <c r="E168" s="1"/>
      <c r="F168" s="1"/>
      <c r="G168" s="2">
        <v>262.4</v>
      </c>
      <c r="H168" s="1"/>
      <c r="I168" s="1"/>
      <c r="J168" s="1"/>
      <c r="K168" s="1"/>
      <c r="L168" s="3">
        <f t="shared" si="10"/>
        <v>262.4</v>
      </c>
      <c r="M168" s="2">
        <f t="shared" si="11"/>
        <v>0.25</v>
      </c>
      <c r="N168" s="2">
        <f t="shared" si="12"/>
        <v>1524.1666666666665</v>
      </c>
    </row>
    <row r="169" spans="1:14" ht="11.25">
      <c r="A169" s="219">
        <f t="shared" si="13"/>
        <v>167</v>
      </c>
      <c r="B169" s="134" t="s">
        <v>594</v>
      </c>
      <c r="C169" s="1"/>
      <c r="D169" s="1"/>
      <c r="E169" s="1"/>
      <c r="F169" s="2">
        <v>75.81666666666668</v>
      </c>
      <c r="G169" s="1"/>
      <c r="H169" s="1">
        <v>185.3</v>
      </c>
      <c r="I169" s="1"/>
      <c r="J169" s="1"/>
      <c r="K169" s="1"/>
      <c r="L169" s="3">
        <f t="shared" si="10"/>
        <v>261.1166666666667</v>
      </c>
      <c r="M169" s="2">
        <f t="shared" si="11"/>
        <v>1.283333333333303</v>
      </c>
      <c r="N169" s="2">
        <f t="shared" si="12"/>
        <v>1525.4499999999998</v>
      </c>
    </row>
    <row r="170" spans="1:14" ht="11.25">
      <c r="A170" s="219">
        <f t="shared" si="13"/>
        <v>168</v>
      </c>
      <c r="B170" s="133" t="s">
        <v>411</v>
      </c>
      <c r="C170" s="1"/>
      <c r="D170" s="1"/>
      <c r="E170" s="136">
        <v>84.23333333333336</v>
      </c>
      <c r="F170" s="1"/>
      <c r="G170" s="83"/>
      <c r="H170" s="1">
        <v>176.3</v>
      </c>
      <c r="I170" s="1"/>
      <c r="J170" s="1"/>
      <c r="K170" s="1"/>
      <c r="L170" s="3">
        <f t="shared" si="10"/>
        <v>260.53333333333336</v>
      </c>
      <c r="M170" s="2">
        <f t="shared" si="11"/>
        <v>0.5833333333333144</v>
      </c>
      <c r="N170" s="2">
        <f t="shared" si="12"/>
        <v>1526.0333333333333</v>
      </c>
    </row>
    <row r="171" spans="1:14" ht="11.25">
      <c r="A171" s="219">
        <f t="shared" si="13"/>
        <v>169</v>
      </c>
      <c r="B171" s="108" t="s">
        <v>48</v>
      </c>
      <c r="C171" s="106">
        <v>260.1166666666667</v>
      </c>
      <c r="D171" s="80"/>
      <c r="E171" s="80"/>
      <c r="F171" s="83"/>
      <c r="G171" s="1"/>
      <c r="H171" s="1"/>
      <c r="I171" s="1"/>
      <c r="J171" s="1"/>
      <c r="K171" s="1"/>
      <c r="L171" s="3">
        <f t="shared" si="10"/>
        <v>260.1166666666667</v>
      </c>
      <c r="M171" s="2">
        <f t="shared" si="11"/>
        <v>0.4166666666666856</v>
      </c>
      <c r="N171" s="2">
        <f t="shared" si="12"/>
        <v>1526.4499999999998</v>
      </c>
    </row>
    <row r="172" spans="1:14" ht="11.25">
      <c r="A172" s="219">
        <f t="shared" si="13"/>
        <v>170</v>
      </c>
      <c r="B172" s="108" t="s">
        <v>38</v>
      </c>
      <c r="C172" s="106">
        <v>259.3666666666667</v>
      </c>
      <c r="D172" s="80"/>
      <c r="E172" s="80"/>
      <c r="F172" s="1"/>
      <c r="G172" s="1"/>
      <c r="H172" s="1"/>
      <c r="I172" s="1"/>
      <c r="J172" s="1"/>
      <c r="K172" s="1"/>
      <c r="L172" s="3">
        <f t="shared" si="10"/>
        <v>259.3666666666667</v>
      </c>
      <c r="M172" s="2">
        <f aca="true" t="shared" si="14" ref="M172:M211">L171-L172</f>
        <v>0.75</v>
      </c>
      <c r="N172" s="2">
        <f aca="true" t="shared" si="15" ref="N172:N211">$L$4-L172</f>
        <v>1527.1999999999998</v>
      </c>
    </row>
    <row r="173" spans="1:14" ht="11.25">
      <c r="A173" s="219">
        <f t="shared" si="13"/>
        <v>171</v>
      </c>
      <c r="B173" s="1" t="s">
        <v>863</v>
      </c>
      <c r="C173" s="1"/>
      <c r="D173" s="1"/>
      <c r="E173" s="1"/>
      <c r="F173" s="1"/>
      <c r="G173" s="1"/>
      <c r="H173" s="1"/>
      <c r="I173" s="1"/>
      <c r="J173" s="1">
        <v>138</v>
      </c>
      <c r="K173" s="1">
        <v>115.6</v>
      </c>
      <c r="L173" s="3">
        <f t="shared" si="10"/>
        <v>253.6</v>
      </c>
      <c r="M173" s="2">
        <f t="shared" si="14"/>
        <v>5.76666666666668</v>
      </c>
      <c r="N173" s="2">
        <f t="shared" si="15"/>
        <v>1532.9666666666667</v>
      </c>
    </row>
    <row r="174" spans="1:14" ht="11.25">
      <c r="A174" s="219">
        <f t="shared" si="13"/>
        <v>172</v>
      </c>
      <c r="B174" s="133" t="s">
        <v>549</v>
      </c>
      <c r="C174" s="135"/>
      <c r="D174" s="135"/>
      <c r="E174" s="135"/>
      <c r="F174" s="135">
        <v>131.43333333333334</v>
      </c>
      <c r="G174" s="1"/>
      <c r="H174" s="1"/>
      <c r="I174" s="1"/>
      <c r="J174" s="1"/>
      <c r="K174" s="1">
        <v>121.4</v>
      </c>
      <c r="L174" s="3">
        <f t="shared" si="10"/>
        <v>252.83333333333334</v>
      </c>
      <c r="M174" s="2">
        <f t="shared" si="14"/>
        <v>0.7666666666666515</v>
      </c>
      <c r="N174" s="2">
        <f t="shared" si="15"/>
        <v>1533.7333333333333</v>
      </c>
    </row>
    <row r="175" spans="1:14" ht="11.25">
      <c r="A175" s="219">
        <f t="shared" si="13"/>
        <v>173</v>
      </c>
      <c r="B175" s="1" t="s">
        <v>797</v>
      </c>
      <c r="C175" s="1"/>
      <c r="D175" s="1"/>
      <c r="E175" s="1"/>
      <c r="F175" s="1"/>
      <c r="G175" s="1"/>
      <c r="H175" s="1"/>
      <c r="I175" s="1">
        <v>250</v>
      </c>
      <c r="J175" s="1"/>
      <c r="K175" s="1"/>
      <c r="L175" s="3">
        <f t="shared" si="10"/>
        <v>250</v>
      </c>
      <c r="M175" s="2">
        <f t="shared" si="14"/>
        <v>2.833333333333343</v>
      </c>
      <c r="N175" s="2">
        <f t="shared" si="15"/>
        <v>1536.5666666666666</v>
      </c>
    </row>
    <row r="176" spans="1:14" ht="11.25">
      <c r="A176" s="219">
        <f t="shared" si="13"/>
        <v>174</v>
      </c>
      <c r="B176" s="108" t="s">
        <v>144</v>
      </c>
      <c r="C176" s="106">
        <v>249.26666666666665</v>
      </c>
      <c r="D176" s="80"/>
      <c r="E176" s="80"/>
      <c r="F176" s="83"/>
      <c r="G176" s="1"/>
      <c r="H176" s="1"/>
      <c r="I176" s="1"/>
      <c r="J176" s="1"/>
      <c r="K176" s="1"/>
      <c r="L176" s="3">
        <f t="shared" si="10"/>
        <v>249.26666666666665</v>
      </c>
      <c r="M176" s="2">
        <f t="shared" si="14"/>
        <v>0.7333333333333485</v>
      </c>
      <c r="N176" s="2">
        <f t="shared" si="15"/>
        <v>1537.3</v>
      </c>
    </row>
    <row r="177" spans="1:14" ht="11.25">
      <c r="A177" s="219">
        <f t="shared" si="13"/>
        <v>175</v>
      </c>
      <c r="B177" s="133" t="s">
        <v>152</v>
      </c>
      <c r="C177" s="106">
        <v>150.7</v>
      </c>
      <c r="D177" s="1"/>
      <c r="E177" s="136">
        <v>98.26666666666665</v>
      </c>
      <c r="F177" s="80"/>
      <c r="G177" s="1"/>
      <c r="H177" s="1" t="s">
        <v>734</v>
      </c>
      <c r="I177" s="1"/>
      <c r="J177" s="1"/>
      <c r="K177" s="1"/>
      <c r="L177" s="3">
        <f t="shared" si="10"/>
        <v>248.96666666666664</v>
      </c>
      <c r="M177" s="2">
        <f t="shared" si="14"/>
        <v>0.30000000000001137</v>
      </c>
      <c r="N177" s="2">
        <f t="shared" si="15"/>
        <v>1537.6</v>
      </c>
    </row>
    <row r="178" spans="1:14" ht="11.25">
      <c r="A178" s="219">
        <f t="shared" si="13"/>
        <v>176</v>
      </c>
      <c r="B178" s="2" t="s">
        <v>606</v>
      </c>
      <c r="C178" s="1"/>
      <c r="D178" s="1"/>
      <c r="E178" s="1"/>
      <c r="F178" s="1"/>
      <c r="G178" s="2">
        <v>248.86666666666667</v>
      </c>
      <c r="H178" s="1"/>
      <c r="I178" s="1"/>
      <c r="J178" s="1"/>
      <c r="K178" s="1"/>
      <c r="L178" s="3">
        <f t="shared" si="10"/>
        <v>248.86666666666667</v>
      </c>
      <c r="M178" s="2">
        <f t="shared" si="14"/>
        <v>0.0999999999999659</v>
      </c>
      <c r="N178" s="2">
        <f t="shared" si="15"/>
        <v>1537.6999999999998</v>
      </c>
    </row>
    <row r="179" spans="1:14" ht="11.25">
      <c r="A179" s="219">
        <f t="shared" si="13"/>
        <v>177</v>
      </c>
      <c r="B179" s="108" t="s">
        <v>86</v>
      </c>
      <c r="C179" s="106">
        <v>243.55</v>
      </c>
      <c r="D179" s="80"/>
      <c r="E179" s="83"/>
      <c r="F179" s="1"/>
      <c r="G179" s="1"/>
      <c r="H179" s="1"/>
      <c r="I179" s="1"/>
      <c r="J179" s="1"/>
      <c r="K179" s="1"/>
      <c r="L179" s="3">
        <f t="shared" si="10"/>
        <v>243.55</v>
      </c>
      <c r="M179" s="2">
        <f t="shared" si="14"/>
        <v>5.316666666666663</v>
      </c>
      <c r="N179" s="2">
        <f t="shared" si="15"/>
        <v>1543.0166666666667</v>
      </c>
    </row>
    <row r="180" spans="1:14" ht="11.25">
      <c r="A180" s="219">
        <f t="shared" si="13"/>
        <v>178</v>
      </c>
      <c r="B180" s="133" t="s">
        <v>388</v>
      </c>
      <c r="C180" s="1"/>
      <c r="D180" s="1"/>
      <c r="E180" s="135">
        <v>200.8</v>
      </c>
      <c r="F180" s="1"/>
      <c r="G180" s="83"/>
      <c r="H180" s="1"/>
      <c r="I180" s="1"/>
      <c r="J180" s="1"/>
      <c r="K180" s="1">
        <v>41.4</v>
      </c>
      <c r="L180" s="3">
        <f t="shared" si="10"/>
        <v>242.20000000000002</v>
      </c>
      <c r="M180" s="2">
        <f t="shared" si="14"/>
        <v>1.3499999999999943</v>
      </c>
      <c r="N180" s="2">
        <f t="shared" si="15"/>
        <v>1544.3666666666666</v>
      </c>
    </row>
    <row r="181" spans="1:14" ht="11.25">
      <c r="A181" s="219">
        <f t="shared" si="13"/>
        <v>179</v>
      </c>
      <c r="B181" s="126" t="s">
        <v>309</v>
      </c>
      <c r="C181" s="83"/>
      <c r="D181" s="128">
        <v>240.68333333333334</v>
      </c>
      <c r="E181" s="83"/>
      <c r="F181" s="1"/>
      <c r="G181" s="1"/>
      <c r="H181" s="1"/>
      <c r="I181" s="1"/>
      <c r="J181" s="1"/>
      <c r="K181" s="1"/>
      <c r="L181" s="3">
        <f t="shared" si="10"/>
        <v>240.68333333333334</v>
      </c>
      <c r="M181" s="2">
        <f t="shared" si="14"/>
        <v>1.51666666666668</v>
      </c>
      <c r="N181" s="2">
        <f t="shared" si="15"/>
        <v>1545.8833333333332</v>
      </c>
    </row>
    <row r="182" spans="1:14" ht="11.25">
      <c r="A182" s="219">
        <f t="shared" si="13"/>
        <v>180</v>
      </c>
      <c r="B182" s="133" t="s">
        <v>428</v>
      </c>
      <c r="C182" s="1"/>
      <c r="D182" s="1"/>
      <c r="E182" s="2">
        <v>240.0833333333334</v>
      </c>
      <c r="F182" s="83"/>
      <c r="G182" s="1"/>
      <c r="H182" s="1"/>
      <c r="I182" s="1"/>
      <c r="J182" s="1"/>
      <c r="K182" s="1"/>
      <c r="L182" s="3">
        <f t="shared" si="10"/>
        <v>240.0833333333334</v>
      </c>
      <c r="M182" s="2">
        <f t="shared" si="14"/>
        <v>0.5999999999999375</v>
      </c>
      <c r="N182" s="2">
        <f t="shared" si="15"/>
        <v>1546.4833333333331</v>
      </c>
    </row>
    <row r="183" spans="1:14" ht="11.25">
      <c r="A183" s="219">
        <f t="shared" si="13"/>
        <v>181</v>
      </c>
      <c r="B183" s="133" t="s">
        <v>400</v>
      </c>
      <c r="C183" s="1"/>
      <c r="D183" s="1"/>
      <c r="E183" s="135">
        <v>240</v>
      </c>
      <c r="F183" s="1"/>
      <c r="G183" s="1"/>
      <c r="H183" s="1"/>
      <c r="I183" s="1"/>
      <c r="J183" s="1"/>
      <c r="K183" s="1"/>
      <c r="L183" s="3">
        <f t="shared" si="10"/>
        <v>240</v>
      </c>
      <c r="M183" s="2">
        <f t="shared" si="14"/>
        <v>0.08333333333339965</v>
      </c>
      <c r="N183" s="2">
        <f t="shared" si="15"/>
        <v>1546.5666666666666</v>
      </c>
    </row>
    <row r="184" spans="1:14" ht="11.25">
      <c r="A184" s="219">
        <f t="shared" si="13"/>
        <v>182</v>
      </c>
      <c r="B184" s="2" t="s">
        <v>700</v>
      </c>
      <c r="C184" s="1"/>
      <c r="D184" s="1"/>
      <c r="E184" s="1"/>
      <c r="F184" s="1"/>
      <c r="G184" s="2">
        <v>240</v>
      </c>
      <c r="H184" s="1"/>
      <c r="I184" s="1"/>
      <c r="J184" s="1"/>
      <c r="K184" s="1"/>
      <c r="L184" s="3">
        <f t="shared" si="10"/>
        <v>240</v>
      </c>
      <c r="M184" s="2">
        <f t="shared" si="14"/>
        <v>0</v>
      </c>
      <c r="N184" s="2">
        <f t="shared" si="15"/>
        <v>1546.5666666666666</v>
      </c>
    </row>
    <row r="185" spans="1:14" ht="11.25">
      <c r="A185" s="219">
        <f t="shared" si="13"/>
        <v>183</v>
      </c>
      <c r="B185" s="1" t="s">
        <v>841</v>
      </c>
      <c r="C185" s="1"/>
      <c r="D185" s="1"/>
      <c r="E185" s="1"/>
      <c r="F185" s="1"/>
      <c r="G185" s="1"/>
      <c r="H185" s="1"/>
      <c r="I185" s="1"/>
      <c r="J185" s="1">
        <v>240</v>
      </c>
      <c r="K185" s="1"/>
      <c r="L185" s="3">
        <f t="shared" si="10"/>
        <v>240</v>
      </c>
      <c r="M185" s="2">
        <f t="shared" si="14"/>
        <v>0</v>
      </c>
      <c r="N185" s="2">
        <f t="shared" si="15"/>
        <v>1546.5666666666666</v>
      </c>
    </row>
    <row r="186" spans="1:14" ht="11.25">
      <c r="A186" s="219">
        <f t="shared" si="13"/>
        <v>184</v>
      </c>
      <c r="B186" s="1" t="s">
        <v>432</v>
      </c>
      <c r="C186" s="1"/>
      <c r="D186" s="1"/>
      <c r="E186" s="1"/>
      <c r="F186" s="1"/>
      <c r="G186" s="1"/>
      <c r="H186" s="1"/>
      <c r="I186" s="1">
        <v>237.6</v>
      </c>
      <c r="J186" s="1"/>
      <c r="K186" s="1"/>
      <c r="L186" s="3">
        <f t="shared" si="10"/>
        <v>237.6</v>
      </c>
      <c r="M186" s="2">
        <f t="shared" si="14"/>
        <v>2.4000000000000057</v>
      </c>
      <c r="N186" s="2">
        <f t="shared" si="15"/>
        <v>1548.9666666666667</v>
      </c>
    </row>
    <row r="187" spans="1:14" ht="11.25">
      <c r="A187" s="219">
        <f t="shared" si="13"/>
        <v>185</v>
      </c>
      <c r="B187" s="1" t="s">
        <v>824</v>
      </c>
      <c r="C187" s="1"/>
      <c r="D187" s="1"/>
      <c r="E187" s="1"/>
      <c r="F187" s="1"/>
      <c r="G187" s="1"/>
      <c r="H187" s="1"/>
      <c r="I187" s="1"/>
      <c r="J187" s="1">
        <v>237.2</v>
      </c>
      <c r="K187" s="1"/>
      <c r="L187" s="3">
        <f t="shared" si="10"/>
        <v>237.2</v>
      </c>
      <c r="M187" s="2">
        <f t="shared" si="14"/>
        <v>0.4000000000000057</v>
      </c>
      <c r="N187" s="2">
        <f t="shared" si="15"/>
        <v>1549.3666666666666</v>
      </c>
    </row>
    <row r="188" spans="1:14" ht="11.25">
      <c r="A188" s="219">
        <f t="shared" si="13"/>
        <v>186</v>
      </c>
      <c r="B188" s="1" t="s">
        <v>816</v>
      </c>
      <c r="C188" s="1"/>
      <c r="D188" s="1"/>
      <c r="E188" s="1"/>
      <c r="F188" s="1"/>
      <c r="G188" s="1"/>
      <c r="H188" s="1"/>
      <c r="I188" s="1"/>
      <c r="J188" s="1">
        <v>234</v>
      </c>
      <c r="K188" s="1"/>
      <c r="L188" s="3">
        <f t="shared" si="10"/>
        <v>234</v>
      </c>
      <c r="M188" s="2">
        <f t="shared" si="14"/>
        <v>3.1999999999999886</v>
      </c>
      <c r="N188" s="2">
        <f t="shared" si="15"/>
        <v>1552.5666666666666</v>
      </c>
    </row>
    <row r="189" spans="1:14" ht="11.25">
      <c r="A189" s="219">
        <f t="shared" si="13"/>
        <v>187</v>
      </c>
      <c r="B189" s="2" t="s">
        <v>702</v>
      </c>
      <c r="C189" s="1"/>
      <c r="D189" s="1"/>
      <c r="E189" s="1"/>
      <c r="F189" s="1"/>
      <c r="G189" s="2">
        <v>233.53333333333333</v>
      </c>
      <c r="H189" s="1"/>
      <c r="I189" s="1"/>
      <c r="J189" s="1"/>
      <c r="K189" s="1"/>
      <c r="L189" s="3">
        <f t="shared" si="10"/>
        <v>233.53333333333333</v>
      </c>
      <c r="M189" s="2">
        <f t="shared" si="14"/>
        <v>0.46666666666666856</v>
      </c>
      <c r="N189" s="2">
        <f t="shared" si="15"/>
        <v>1553.0333333333333</v>
      </c>
    </row>
    <row r="190" spans="1:14" ht="11.25">
      <c r="A190" s="219">
        <f t="shared" si="13"/>
        <v>188</v>
      </c>
      <c r="B190" s="2" t="s">
        <v>616</v>
      </c>
      <c r="C190" s="1"/>
      <c r="D190" s="1"/>
      <c r="E190" s="1"/>
      <c r="F190" s="1"/>
      <c r="G190" s="2">
        <v>230</v>
      </c>
      <c r="H190" s="1"/>
      <c r="I190" s="1"/>
      <c r="J190" s="1"/>
      <c r="K190" s="1"/>
      <c r="L190" s="3">
        <f t="shared" si="10"/>
        <v>230</v>
      </c>
      <c r="M190" s="2">
        <f t="shared" si="14"/>
        <v>3.5333333333333314</v>
      </c>
      <c r="N190" s="2">
        <f t="shared" si="15"/>
        <v>1556.5666666666666</v>
      </c>
    </row>
    <row r="191" spans="1:14" ht="11.25">
      <c r="A191" s="219">
        <f t="shared" si="13"/>
        <v>189</v>
      </c>
      <c r="B191" s="133" t="s">
        <v>407</v>
      </c>
      <c r="C191" s="1"/>
      <c r="D191" s="1"/>
      <c r="E191" s="136">
        <v>119.71666666666667</v>
      </c>
      <c r="F191" s="135">
        <v>103.36666666666667</v>
      </c>
      <c r="G191" s="1"/>
      <c r="H191" s="1"/>
      <c r="I191" s="1"/>
      <c r="J191" s="1"/>
      <c r="K191" s="1"/>
      <c r="L191" s="3">
        <f t="shared" si="10"/>
        <v>223.08333333333334</v>
      </c>
      <c r="M191" s="2">
        <f t="shared" si="14"/>
        <v>6.916666666666657</v>
      </c>
      <c r="N191" s="2">
        <f t="shared" si="15"/>
        <v>1563.4833333333333</v>
      </c>
    </row>
    <row r="192" spans="1:14" ht="11.25">
      <c r="A192" s="219">
        <f t="shared" si="13"/>
        <v>190</v>
      </c>
      <c r="B192" s="1" t="s">
        <v>818</v>
      </c>
      <c r="C192" s="1"/>
      <c r="D192" s="1"/>
      <c r="E192" s="1"/>
      <c r="F192" s="1"/>
      <c r="G192" s="1"/>
      <c r="H192" s="1"/>
      <c r="I192" s="1"/>
      <c r="J192" s="1">
        <v>222.8</v>
      </c>
      <c r="K192" s="1"/>
      <c r="L192" s="3">
        <f t="shared" si="10"/>
        <v>222.8</v>
      </c>
      <c r="M192" s="2">
        <f t="shared" si="14"/>
        <v>0.28333333333333144</v>
      </c>
      <c r="N192" s="2">
        <f t="shared" si="15"/>
        <v>1563.7666666666667</v>
      </c>
    </row>
    <row r="193" spans="1:14" ht="11.25">
      <c r="A193" s="219">
        <f t="shared" si="13"/>
        <v>191</v>
      </c>
      <c r="B193" s="1" t="s">
        <v>843</v>
      </c>
      <c r="C193" s="1"/>
      <c r="D193" s="1"/>
      <c r="E193" s="1"/>
      <c r="F193" s="1"/>
      <c r="G193" s="1"/>
      <c r="H193" s="1"/>
      <c r="I193" s="1"/>
      <c r="J193" s="1">
        <v>222.5</v>
      </c>
      <c r="K193" s="1"/>
      <c r="L193" s="3">
        <f t="shared" si="10"/>
        <v>222.5</v>
      </c>
      <c r="M193" s="2">
        <f t="shared" si="14"/>
        <v>0.30000000000001137</v>
      </c>
      <c r="N193" s="2">
        <f t="shared" si="15"/>
        <v>1564.0666666666666</v>
      </c>
    </row>
    <row r="194" spans="1:14" ht="11.25">
      <c r="A194" s="219">
        <f t="shared" si="13"/>
        <v>192</v>
      </c>
      <c r="B194" s="133" t="s">
        <v>424</v>
      </c>
      <c r="C194" s="1"/>
      <c r="D194" s="1"/>
      <c r="E194" s="2">
        <v>222.36666666666667</v>
      </c>
      <c r="F194" s="1"/>
      <c r="G194" s="1"/>
      <c r="H194" s="1"/>
      <c r="I194" s="1"/>
      <c r="J194" s="1"/>
      <c r="K194" s="1"/>
      <c r="L194" s="3">
        <f t="shared" si="10"/>
        <v>222.36666666666667</v>
      </c>
      <c r="M194" s="2">
        <f t="shared" si="14"/>
        <v>0.13333333333332575</v>
      </c>
      <c r="N194" s="2">
        <f t="shared" si="15"/>
        <v>1564.1999999999998</v>
      </c>
    </row>
    <row r="195" spans="1:14" ht="11.25">
      <c r="A195" s="219">
        <f t="shared" si="13"/>
        <v>193</v>
      </c>
      <c r="B195" s="2" t="s">
        <v>705</v>
      </c>
      <c r="C195" s="1"/>
      <c r="D195" s="1"/>
      <c r="E195" s="1"/>
      <c r="F195" s="1"/>
      <c r="G195" s="2">
        <v>222.33333333333334</v>
      </c>
      <c r="H195" s="1"/>
      <c r="I195" s="1"/>
      <c r="J195" s="1"/>
      <c r="K195" s="1"/>
      <c r="L195" s="3">
        <f aca="true" t="shared" si="16" ref="L195:L258">SUM(C195:K195)</f>
        <v>222.33333333333334</v>
      </c>
      <c r="M195" s="2">
        <f t="shared" si="14"/>
        <v>0.03333333333333144</v>
      </c>
      <c r="N195" s="2">
        <f t="shared" si="15"/>
        <v>1564.2333333333333</v>
      </c>
    </row>
    <row r="196" spans="1:14" ht="11.25">
      <c r="A196" s="219">
        <f t="shared" si="13"/>
        <v>194</v>
      </c>
      <c r="B196" s="134" t="s">
        <v>595</v>
      </c>
      <c r="C196" s="1"/>
      <c r="D196" s="1"/>
      <c r="E196" s="1"/>
      <c r="F196" s="2">
        <v>40.75</v>
      </c>
      <c r="G196" s="2">
        <v>179.56666666666663</v>
      </c>
      <c r="H196" s="1"/>
      <c r="I196" s="1"/>
      <c r="J196" s="1"/>
      <c r="K196" s="1"/>
      <c r="L196" s="3">
        <f t="shared" si="16"/>
        <v>220.31666666666663</v>
      </c>
      <c r="M196" s="2">
        <f t="shared" si="14"/>
        <v>2.0166666666667084</v>
      </c>
      <c r="N196" s="2">
        <f t="shared" si="15"/>
        <v>1566.25</v>
      </c>
    </row>
    <row r="197" spans="1:14" ht="11.25">
      <c r="A197" s="219">
        <f t="shared" si="13"/>
        <v>195</v>
      </c>
      <c r="B197" s="1" t="s">
        <v>939</v>
      </c>
      <c r="C197" s="1"/>
      <c r="D197" s="1"/>
      <c r="E197" s="1"/>
      <c r="F197" s="1"/>
      <c r="G197" s="1"/>
      <c r="H197" s="1"/>
      <c r="I197" s="1"/>
      <c r="J197" s="1"/>
      <c r="K197" s="1">
        <v>217.5</v>
      </c>
      <c r="L197" s="3">
        <f t="shared" si="16"/>
        <v>217.5</v>
      </c>
      <c r="M197" s="2">
        <f t="shared" si="14"/>
        <v>2.8166666666666345</v>
      </c>
      <c r="N197" s="2">
        <f t="shared" si="15"/>
        <v>1569.0666666666666</v>
      </c>
    </row>
    <row r="198" spans="1:14" ht="11.25">
      <c r="A198" s="219">
        <f t="shared" si="13"/>
        <v>196</v>
      </c>
      <c r="B198" s="1" t="s">
        <v>847</v>
      </c>
      <c r="C198" s="1"/>
      <c r="D198" s="1"/>
      <c r="E198" s="1"/>
      <c r="F198" s="1"/>
      <c r="G198" s="1"/>
      <c r="H198" s="1"/>
      <c r="I198" s="1"/>
      <c r="J198" s="1">
        <v>214.3</v>
      </c>
      <c r="K198" s="1"/>
      <c r="L198" s="3">
        <f t="shared" si="16"/>
        <v>214.3</v>
      </c>
      <c r="M198" s="2">
        <f t="shared" si="14"/>
        <v>3.1999999999999886</v>
      </c>
      <c r="N198" s="2">
        <f t="shared" si="15"/>
        <v>1572.2666666666667</v>
      </c>
    </row>
    <row r="199" spans="1:14" ht="11.25">
      <c r="A199" s="219">
        <f t="shared" si="13"/>
        <v>197</v>
      </c>
      <c r="B199" s="2" t="s">
        <v>646</v>
      </c>
      <c r="C199" s="1"/>
      <c r="D199" s="1"/>
      <c r="E199" s="1"/>
      <c r="F199" s="1"/>
      <c r="G199" s="2">
        <v>128.35</v>
      </c>
      <c r="H199" s="1"/>
      <c r="I199" s="1"/>
      <c r="J199" s="1"/>
      <c r="K199" s="1">
        <v>83.4</v>
      </c>
      <c r="L199" s="3">
        <f t="shared" si="16"/>
        <v>211.75</v>
      </c>
      <c r="M199" s="2">
        <f t="shared" si="14"/>
        <v>2.5500000000000114</v>
      </c>
      <c r="N199" s="2">
        <f t="shared" si="15"/>
        <v>1574.8166666666666</v>
      </c>
    </row>
    <row r="200" spans="1:14" ht="11.25">
      <c r="A200" s="219">
        <f t="shared" si="13"/>
        <v>198</v>
      </c>
      <c r="B200" s="1" t="s">
        <v>573</v>
      </c>
      <c r="C200" s="1"/>
      <c r="D200" s="1"/>
      <c r="E200" s="1"/>
      <c r="F200" s="1"/>
      <c r="G200" s="1"/>
      <c r="H200" s="1">
        <v>211.7</v>
      </c>
      <c r="I200" s="1"/>
      <c r="J200" s="1"/>
      <c r="K200" s="1"/>
      <c r="L200" s="3">
        <f t="shared" si="16"/>
        <v>211.7</v>
      </c>
      <c r="M200" s="2">
        <f t="shared" si="14"/>
        <v>0.05000000000001137</v>
      </c>
      <c r="N200" s="2">
        <f t="shared" si="15"/>
        <v>1574.8666666666666</v>
      </c>
    </row>
    <row r="201" spans="1:14" ht="11.25">
      <c r="A201" s="219">
        <f t="shared" si="13"/>
        <v>199</v>
      </c>
      <c r="B201" s="126" t="s">
        <v>310</v>
      </c>
      <c r="C201" s="83"/>
      <c r="D201" s="128">
        <v>209.7</v>
      </c>
      <c r="E201" s="83"/>
      <c r="F201" s="83"/>
      <c r="G201" s="1"/>
      <c r="H201" s="1"/>
      <c r="I201" s="1"/>
      <c r="J201" s="1"/>
      <c r="K201" s="1"/>
      <c r="L201" s="3">
        <f t="shared" si="16"/>
        <v>209.7</v>
      </c>
      <c r="M201" s="2">
        <f t="shared" si="14"/>
        <v>2</v>
      </c>
      <c r="N201" s="2">
        <f t="shared" si="15"/>
        <v>1576.8666666666666</v>
      </c>
    </row>
    <row r="202" spans="1:14" ht="11.25">
      <c r="A202" s="219">
        <f t="shared" si="13"/>
        <v>200</v>
      </c>
      <c r="B202" s="126" t="s">
        <v>266</v>
      </c>
      <c r="C202" s="83"/>
      <c r="D202" s="128">
        <v>208.85</v>
      </c>
      <c r="E202" s="83"/>
      <c r="F202" s="1"/>
      <c r="G202" s="83"/>
      <c r="H202" s="1"/>
      <c r="I202" s="1"/>
      <c r="J202" s="1"/>
      <c r="K202" s="1"/>
      <c r="L202" s="3">
        <f t="shared" si="16"/>
        <v>208.85</v>
      </c>
      <c r="M202" s="2">
        <f t="shared" si="14"/>
        <v>0.8499999999999943</v>
      </c>
      <c r="N202" s="2">
        <f t="shared" si="15"/>
        <v>1577.7166666666667</v>
      </c>
    </row>
    <row r="203" spans="1:14" ht="11.25">
      <c r="A203" s="219">
        <f t="shared" si="13"/>
        <v>201</v>
      </c>
      <c r="B203" s="133" t="s">
        <v>387</v>
      </c>
      <c r="C203" s="1"/>
      <c r="D203" s="1"/>
      <c r="E203" s="135">
        <v>208.18333333333337</v>
      </c>
      <c r="F203" s="1"/>
      <c r="G203" s="83"/>
      <c r="H203" s="1"/>
      <c r="I203" s="1"/>
      <c r="J203" s="1"/>
      <c r="K203" s="1"/>
      <c r="L203" s="3">
        <f t="shared" si="16"/>
        <v>208.18333333333337</v>
      </c>
      <c r="M203" s="2">
        <f t="shared" si="14"/>
        <v>0.6666666666666288</v>
      </c>
      <c r="N203" s="2">
        <f t="shared" si="15"/>
        <v>1578.3833333333332</v>
      </c>
    </row>
    <row r="204" spans="1:14" ht="11.25">
      <c r="A204" s="219">
        <f t="shared" si="13"/>
        <v>202</v>
      </c>
      <c r="B204" s="2" t="s">
        <v>620</v>
      </c>
      <c r="C204" s="1"/>
      <c r="D204" s="1"/>
      <c r="E204" s="1"/>
      <c r="F204" s="1"/>
      <c r="G204" s="2">
        <v>207.96666666666664</v>
      </c>
      <c r="H204" s="1"/>
      <c r="I204" s="1"/>
      <c r="J204" s="1"/>
      <c r="K204" s="1"/>
      <c r="L204" s="3">
        <f t="shared" si="16"/>
        <v>207.96666666666664</v>
      </c>
      <c r="M204" s="2">
        <f t="shared" si="14"/>
        <v>0.2166666666667254</v>
      </c>
      <c r="N204" s="2">
        <f t="shared" si="15"/>
        <v>1578.6</v>
      </c>
    </row>
    <row r="205" spans="1:14" ht="11.25">
      <c r="A205" s="219">
        <f t="shared" si="13"/>
        <v>203</v>
      </c>
      <c r="B205" s="133" t="s">
        <v>401</v>
      </c>
      <c r="C205" s="1"/>
      <c r="D205" s="1"/>
      <c r="E205" s="135">
        <v>206.3</v>
      </c>
      <c r="F205" s="83"/>
      <c r="G205" s="83"/>
      <c r="H205" s="83"/>
      <c r="I205" s="83"/>
      <c r="J205" s="83"/>
      <c r="K205" s="83"/>
      <c r="L205" s="3">
        <f t="shared" si="16"/>
        <v>206.3</v>
      </c>
      <c r="M205" s="2">
        <f t="shared" si="14"/>
        <v>1.6666666666666288</v>
      </c>
      <c r="N205" s="2">
        <f t="shared" si="15"/>
        <v>1580.2666666666667</v>
      </c>
    </row>
    <row r="206" spans="1:14" ht="11.25">
      <c r="A206" s="219">
        <f aca="true" t="shared" si="17" ref="A206:A269">A205+1</f>
        <v>204</v>
      </c>
      <c r="B206" s="126" t="s">
        <v>302</v>
      </c>
      <c r="C206" s="83"/>
      <c r="D206" s="128">
        <v>55.13333333333334</v>
      </c>
      <c r="E206" s="83"/>
      <c r="F206" s="83"/>
      <c r="G206" s="1"/>
      <c r="H206" s="83"/>
      <c r="I206" s="83">
        <v>151.1</v>
      </c>
      <c r="J206" s="83"/>
      <c r="K206" s="83"/>
      <c r="L206" s="3">
        <f t="shared" si="16"/>
        <v>206.23333333333335</v>
      </c>
      <c r="M206" s="2">
        <f t="shared" si="14"/>
        <v>0.06666666666666288</v>
      </c>
      <c r="N206" s="2">
        <f t="shared" si="15"/>
        <v>1580.3333333333333</v>
      </c>
    </row>
    <row r="207" spans="1:14" ht="11.25">
      <c r="A207" s="219">
        <f t="shared" si="17"/>
        <v>205</v>
      </c>
      <c r="B207" s="1" t="s">
        <v>889</v>
      </c>
      <c r="C207" s="1"/>
      <c r="D207" s="1"/>
      <c r="E207" s="1"/>
      <c r="F207" s="1"/>
      <c r="G207" s="1"/>
      <c r="H207" s="1"/>
      <c r="I207" s="1"/>
      <c r="J207" s="1">
        <v>206.2</v>
      </c>
      <c r="K207" s="1"/>
      <c r="L207" s="3">
        <f t="shared" si="16"/>
        <v>206.2</v>
      </c>
      <c r="M207" s="2">
        <f t="shared" si="14"/>
        <v>0.03333333333335986</v>
      </c>
      <c r="N207" s="2">
        <f t="shared" si="15"/>
        <v>1580.3666666666666</v>
      </c>
    </row>
    <row r="208" spans="1:14" ht="11.25">
      <c r="A208" s="219">
        <f t="shared" si="17"/>
        <v>206</v>
      </c>
      <c r="B208" s="1" t="s">
        <v>777</v>
      </c>
      <c r="C208" s="1"/>
      <c r="D208" s="1"/>
      <c r="E208" s="1"/>
      <c r="F208" s="1"/>
      <c r="G208" s="1"/>
      <c r="H208" s="1">
        <v>203.6</v>
      </c>
      <c r="I208" s="1"/>
      <c r="J208" s="1"/>
      <c r="K208" s="1"/>
      <c r="L208" s="3">
        <f t="shared" si="16"/>
        <v>203.6</v>
      </c>
      <c r="M208" s="2">
        <f t="shared" si="14"/>
        <v>2.5999999999999943</v>
      </c>
      <c r="N208" s="2">
        <f t="shared" si="15"/>
        <v>1582.9666666666667</v>
      </c>
    </row>
    <row r="209" spans="1:14" ht="11.25">
      <c r="A209" s="219">
        <f t="shared" si="17"/>
        <v>207</v>
      </c>
      <c r="B209" s="1" t="s">
        <v>940</v>
      </c>
      <c r="C209" s="1"/>
      <c r="D209" s="1"/>
      <c r="E209" s="1"/>
      <c r="F209" s="1"/>
      <c r="G209" s="1"/>
      <c r="H209" s="1"/>
      <c r="I209" s="1"/>
      <c r="J209" s="1"/>
      <c r="K209" s="1">
        <v>201.4</v>
      </c>
      <c r="L209" s="3">
        <f t="shared" si="16"/>
        <v>201.4</v>
      </c>
      <c r="M209" s="2">
        <f t="shared" si="14"/>
        <v>2.1999999999999886</v>
      </c>
      <c r="N209" s="2">
        <f t="shared" si="15"/>
        <v>1585.1666666666665</v>
      </c>
    </row>
    <row r="210" spans="1:14" ht="11.25">
      <c r="A210" s="219">
        <f t="shared" si="17"/>
        <v>208</v>
      </c>
      <c r="B210" s="108" t="s">
        <v>182</v>
      </c>
      <c r="C210" s="34">
        <v>200.75</v>
      </c>
      <c r="D210" s="1"/>
      <c r="E210" s="1"/>
      <c r="F210" s="83"/>
      <c r="G210" s="1"/>
      <c r="H210" s="1"/>
      <c r="I210" s="1"/>
      <c r="J210" s="1"/>
      <c r="K210" s="1"/>
      <c r="L210" s="3">
        <f t="shared" si="16"/>
        <v>200.75</v>
      </c>
      <c r="M210" s="2">
        <f t="shared" si="14"/>
        <v>0.6500000000000057</v>
      </c>
      <c r="N210" s="2">
        <f t="shared" si="15"/>
        <v>1585.8166666666666</v>
      </c>
    </row>
    <row r="211" spans="1:14" ht="11.25">
      <c r="A211" s="219">
        <f t="shared" si="17"/>
        <v>209</v>
      </c>
      <c r="B211" s="133" t="s">
        <v>390</v>
      </c>
      <c r="C211" s="1"/>
      <c r="D211" s="1"/>
      <c r="E211" s="135">
        <v>199.8666666666667</v>
      </c>
      <c r="F211" s="1"/>
      <c r="G211" s="1"/>
      <c r="H211" s="1"/>
      <c r="I211" s="1"/>
      <c r="J211" s="1"/>
      <c r="K211" s="1"/>
      <c r="L211" s="3">
        <f t="shared" si="16"/>
        <v>199.8666666666667</v>
      </c>
      <c r="M211" s="2">
        <f t="shared" si="14"/>
        <v>0.8833333333332973</v>
      </c>
      <c r="N211" s="2">
        <f t="shared" si="15"/>
        <v>1586.6999999999998</v>
      </c>
    </row>
    <row r="212" spans="1:14" ht="11.25">
      <c r="A212" s="219">
        <f t="shared" si="17"/>
        <v>210</v>
      </c>
      <c r="B212" s="1" t="s">
        <v>928</v>
      </c>
      <c r="C212" s="1"/>
      <c r="D212" s="1"/>
      <c r="E212" s="1"/>
      <c r="F212" s="1"/>
      <c r="G212" s="1"/>
      <c r="H212" s="1"/>
      <c r="I212" s="1"/>
      <c r="J212" s="1"/>
      <c r="K212" s="1">
        <v>193.7</v>
      </c>
      <c r="L212" s="3">
        <f t="shared" si="16"/>
        <v>193.7</v>
      </c>
      <c r="M212" s="2">
        <f aca="true" t="shared" si="18" ref="M212:M260">L211-L212</f>
        <v>6.166666666666714</v>
      </c>
      <c r="N212" s="2">
        <f aca="true" t="shared" si="19" ref="N212:N260">$L$4-L212</f>
        <v>1592.8666666666666</v>
      </c>
    </row>
    <row r="213" spans="1:14" ht="11.25">
      <c r="A213" s="219">
        <f t="shared" si="17"/>
        <v>211</v>
      </c>
      <c r="B213" s="108" t="s">
        <v>150</v>
      </c>
      <c r="C213" s="106">
        <v>193.56666666666666</v>
      </c>
      <c r="D213" s="1"/>
      <c r="E213" s="1"/>
      <c r="F213" s="1"/>
      <c r="G213" s="83"/>
      <c r="H213" s="1"/>
      <c r="I213" s="1"/>
      <c r="J213" s="1"/>
      <c r="K213" s="1"/>
      <c r="L213" s="3">
        <f t="shared" si="16"/>
        <v>193.56666666666666</v>
      </c>
      <c r="M213" s="2">
        <f t="shared" si="18"/>
        <v>0.13333333333332575</v>
      </c>
      <c r="N213" s="2">
        <f t="shared" si="19"/>
        <v>1593</v>
      </c>
    </row>
    <row r="214" spans="1:14" ht="11.25">
      <c r="A214" s="219">
        <f t="shared" si="17"/>
        <v>212</v>
      </c>
      <c r="B214" s="1" t="s">
        <v>872</v>
      </c>
      <c r="C214" s="1"/>
      <c r="D214" s="1"/>
      <c r="E214" s="1"/>
      <c r="F214" s="1"/>
      <c r="G214" s="1"/>
      <c r="H214" s="1"/>
      <c r="I214" s="1"/>
      <c r="J214" s="1">
        <v>97.3</v>
      </c>
      <c r="K214" s="1">
        <v>94.4</v>
      </c>
      <c r="L214" s="3">
        <f t="shared" si="16"/>
        <v>191.7</v>
      </c>
      <c r="M214" s="2">
        <f t="shared" si="18"/>
        <v>1.8666666666666742</v>
      </c>
      <c r="N214" s="2">
        <f t="shared" si="19"/>
        <v>1594.8666666666666</v>
      </c>
    </row>
    <row r="215" spans="1:14" ht="11.25">
      <c r="A215" s="219">
        <f t="shared" si="17"/>
        <v>213</v>
      </c>
      <c r="B215" s="189" t="s">
        <v>556</v>
      </c>
      <c r="C215" s="135"/>
      <c r="D215" s="135"/>
      <c r="E215" s="135"/>
      <c r="F215" s="135">
        <v>96.5</v>
      </c>
      <c r="G215" s="2">
        <v>92.41666666666667</v>
      </c>
      <c r="H215" s="1"/>
      <c r="I215" s="1"/>
      <c r="J215" s="1"/>
      <c r="K215" s="1"/>
      <c r="L215" s="3">
        <f t="shared" si="16"/>
        <v>188.91666666666669</v>
      </c>
      <c r="M215" s="2">
        <f t="shared" si="18"/>
        <v>2.783333333333303</v>
      </c>
      <c r="N215" s="2">
        <f t="shared" si="19"/>
        <v>1597.6499999999999</v>
      </c>
    </row>
    <row r="216" spans="1:14" ht="11.25">
      <c r="A216" s="219">
        <f t="shared" si="17"/>
        <v>214</v>
      </c>
      <c r="B216" s="133" t="s">
        <v>446</v>
      </c>
      <c r="C216" s="106"/>
      <c r="D216" s="128"/>
      <c r="E216" s="80">
        <v>188.1</v>
      </c>
      <c r="F216" s="83"/>
      <c r="G216" s="1"/>
      <c r="H216" s="1"/>
      <c r="I216" s="1"/>
      <c r="J216" s="1"/>
      <c r="K216" s="1"/>
      <c r="L216" s="3">
        <f t="shared" si="16"/>
        <v>188.1</v>
      </c>
      <c r="M216" s="2">
        <f t="shared" si="18"/>
        <v>0.8166666666666913</v>
      </c>
      <c r="N216" s="2">
        <f t="shared" si="19"/>
        <v>1598.4666666666667</v>
      </c>
    </row>
    <row r="217" spans="1:14" ht="11.25">
      <c r="A217" s="219">
        <f t="shared" si="17"/>
        <v>215</v>
      </c>
      <c r="B217" s="108" t="s">
        <v>183</v>
      </c>
      <c r="C217" s="34">
        <v>187.45</v>
      </c>
      <c r="D217" s="1"/>
      <c r="E217" s="1"/>
      <c r="F217" s="1"/>
      <c r="G217" s="1"/>
      <c r="H217" s="1"/>
      <c r="I217" s="1"/>
      <c r="J217" s="1"/>
      <c r="K217" s="1"/>
      <c r="L217" s="3">
        <f t="shared" si="16"/>
        <v>187.45</v>
      </c>
      <c r="M217" s="2">
        <f t="shared" si="18"/>
        <v>0.6500000000000057</v>
      </c>
      <c r="N217" s="2">
        <f t="shared" si="19"/>
        <v>1599.1166666666666</v>
      </c>
    </row>
    <row r="218" spans="1:14" ht="11.25">
      <c r="A218" s="219">
        <f t="shared" si="17"/>
        <v>216</v>
      </c>
      <c r="B218" s="2" t="s">
        <v>708</v>
      </c>
      <c r="C218" s="1"/>
      <c r="D218" s="1"/>
      <c r="E218" s="1"/>
      <c r="F218" s="1"/>
      <c r="G218" s="2">
        <v>187.4166666666666</v>
      </c>
      <c r="H218" s="83"/>
      <c r="I218" s="83"/>
      <c r="J218" s="83"/>
      <c r="K218" s="83"/>
      <c r="L218" s="3">
        <f t="shared" si="16"/>
        <v>187.4166666666666</v>
      </c>
      <c r="M218" s="2">
        <f t="shared" si="18"/>
        <v>0.03333333333338828</v>
      </c>
      <c r="N218" s="2">
        <f t="shared" si="19"/>
        <v>1599.15</v>
      </c>
    </row>
    <row r="219" spans="1:14" ht="11.25">
      <c r="A219" s="219">
        <f t="shared" si="17"/>
        <v>217</v>
      </c>
      <c r="B219" s="1" t="s">
        <v>908</v>
      </c>
      <c r="C219" s="1"/>
      <c r="D219" s="1"/>
      <c r="E219" s="1"/>
      <c r="F219" s="1"/>
      <c r="G219" s="1"/>
      <c r="H219" s="1"/>
      <c r="I219" s="1"/>
      <c r="J219" s="1"/>
      <c r="K219" s="1">
        <v>186.4</v>
      </c>
      <c r="L219" s="3">
        <f t="shared" si="16"/>
        <v>186.4</v>
      </c>
      <c r="M219" s="2">
        <f t="shared" si="18"/>
        <v>1.0166666666665947</v>
      </c>
      <c r="N219" s="2">
        <f t="shared" si="19"/>
        <v>1600.1666666666665</v>
      </c>
    </row>
    <row r="220" spans="1:14" ht="11.25">
      <c r="A220" s="219">
        <f t="shared" si="17"/>
        <v>218</v>
      </c>
      <c r="B220" s="133" t="s">
        <v>574</v>
      </c>
      <c r="C220" s="135"/>
      <c r="D220" s="135"/>
      <c r="E220" s="135"/>
      <c r="F220" s="135">
        <v>78.23333333333333</v>
      </c>
      <c r="G220" s="1"/>
      <c r="H220" s="80"/>
      <c r="I220" s="83"/>
      <c r="J220" s="83">
        <v>106</v>
      </c>
      <c r="K220" s="83"/>
      <c r="L220" s="3">
        <f t="shared" si="16"/>
        <v>184.23333333333335</v>
      </c>
      <c r="M220" s="2">
        <f t="shared" si="18"/>
        <v>2.166666666666657</v>
      </c>
      <c r="N220" s="2">
        <f t="shared" si="19"/>
        <v>1602.3333333333333</v>
      </c>
    </row>
    <row r="221" spans="1:14" ht="11.25">
      <c r="A221" s="219">
        <f t="shared" si="17"/>
        <v>219</v>
      </c>
      <c r="B221" s="2" t="s">
        <v>638</v>
      </c>
      <c r="C221" s="1"/>
      <c r="D221" s="1"/>
      <c r="E221" s="1"/>
      <c r="F221" s="1"/>
      <c r="G221" s="2">
        <v>183.80000000000004</v>
      </c>
      <c r="H221" s="1"/>
      <c r="I221" s="1"/>
      <c r="J221" s="1"/>
      <c r="K221" s="1"/>
      <c r="L221" s="3">
        <f t="shared" si="16"/>
        <v>183.80000000000004</v>
      </c>
      <c r="M221" s="2" t="e">
        <f>#REF!-L221</f>
        <v>#REF!</v>
      </c>
      <c r="N221" s="2">
        <f t="shared" si="19"/>
        <v>1602.7666666666667</v>
      </c>
    </row>
    <row r="222" spans="1:14" ht="11.25">
      <c r="A222" s="219">
        <f t="shared" si="17"/>
        <v>220</v>
      </c>
      <c r="B222" s="133" t="s">
        <v>571</v>
      </c>
      <c r="C222" s="135"/>
      <c r="D222" s="135"/>
      <c r="E222" s="135"/>
      <c r="F222" s="135">
        <v>133.86666666666667</v>
      </c>
      <c r="G222" s="2">
        <v>49.016666666666666</v>
      </c>
      <c r="H222" s="1"/>
      <c r="I222" s="1"/>
      <c r="J222" s="1"/>
      <c r="K222" s="1"/>
      <c r="L222" s="3">
        <f t="shared" si="16"/>
        <v>182.88333333333333</v>
      </c>
      <c r="M222" s="2">
        <f t="shared" si="18"/>
        <v>0.916666666666714</v>
      </c>
      <c r="N222" s="2">
        <f t="shared" si="19"/>
        <v>1603.6833333333334</v>
      </c>
    </row>
    <row r="223" spans="1:14" ht="11.25">
      <c r="A223" s="219">
        <f t="shared" si="17"/>
        <v>221</v>
      </c>
      <c r="B223" s="1" t="s">
        <v>806</v>
      </c>
      <c r="C223" s="1"/>
      <c r="D223" s="1"/>
      <c r="E223" s="1"/>
      <c r="F223" s="1"/>
      <c r="G223" s="1"/>
      <c r="H223" s="1"/>
      <c r="I223" s="1"/>
      <c r="J223" s="1">
        <v>181.9</v>
      </c>
      <c r="K223" s="1"/>
      <c r="L223" s="3">
        <f t="shared" si="16"/>
        <v>181.9</v>
      </c>
      <c r="M223" s="2">
        <f t="shared" si="18"/>
        <v>0.9833333333333201</v>
      </c>
      <c r="N223" s="2">
        <f t="shared" si="19"/>
        <v>1604.6666666666665</v>
      </c>
    </row>
    <row r="224" spans="1:14" ht="11.25">
      <c r="A224" s="219">
        <f t="shared" si="17"/>
        <v>222</v>
      </c>
      <c r="B224" s="186" t="s">
        <v>588</v>
      </c>
      <c r="C224" s="1"/>
      <c r="D224" s="1"/>
      <c r="E224" s="1"/>
      <c r="F224" s="2">
        <v>181.65</v>
      </c>
      <c r="G224" s="83"/>
      <c r="H224" s="1"/>
      <c r="I224" s="1"/>
      <c r="J224" s="1"/>
      <c r="K224" s="1"/>
      <c r="L224" s="3">
        <f t="shared" si="16"/>
        <v>181.65</v>
      </c>
      <c r="M224" s="2">
        <f t="shared" si="18"/>
        <v>0.25</v>
      </c>
      <c r="N224" s="2">
        <f t="shared" si="19"/>
        <v>1604.9166666666665</v>
      </c>
    </row>
    <row r="225" spans="1:14" ht="11.25">
      <c r="A225" s="219">
        <f t="shared" si="17"/>
        <v>223</v>
      </c>
      <c r="B225" s="126" t="s">
        <v>410</v>
      </c>
      <c r="C225" s="83"/>
      <c r="D225" s="128">
        <v>91.13333333333333</v>
      </c>
      <c r="E225" s="136">
        <v>90.5</v>
      </c>
      <c r="F225" s="1"/>
      <c r="G225" s="1"/>
      <c r="H225" s="1"/>
      <c r="I225" s="1"/>
      <c r="J225" s="1"/>
      <c r="K225" s="1"/>
      <c r="L225" s="3">
        <f t="shared" si="16"/>
        <v>181.63333333333333</v>
      </c>
      <c r="M225" s="2">
        <f t="shared" si="18"/>
        <v>0.01666666666667993</v>
      </c>
      <c r="N225" s="2">
        <f t="shared" si="19"/>
        <v>1604.9333333333334</v>
      </c>
    </row>
    <row r="226" spans="1:14" ht="11.25">
      <c r="A226" s="219">
        <f t="shared" si="17"/>
        <v>224</v>
      </c>
      <c r="B226" s="133" t="s">
        <v>395</v>
      </c>
      <c r="C226" s="1"/>
      <c r="D226" s="1"/>
      <c r="E226" s="135">
        <v>180.86666666666667</v>
      </c>
      <c r="F226" s="83"/>
      <c r="G226" s="1"/>
      <c r="H226" s="1"/>
      <c r="I226" s="1"/>
      <c r="J226" s="1"/>
      <c r="K226" s="1"/>
      <c r="L226" s="3">
        <f t="shared" si="16"/>
        <v>180.86666666666667</v>
      </c>
      <c r="M226" s="2">
        <f t="shared" si="18"/>
        <v>0.7666666666666515</v>
      </c>
      <c r="N226" s="2">
        <f t="shared" si="19"/>
        <v>1605.6999999999998</v>
      </c>
    </row>
    <row r="227" spans="1:14" ht="11.25">
      <c r="A227" s="219">
        <f t="shared" si="17"/>
        <v>225</v>
      </c>
      <c r="B227" s="1" t="s">
        <v>929</v>
      </c>
      <c r="C227" s="1"/>
      <c r="D227" s="1"/>
      <c r="E227" s="1"/>
      <c r="F227" s="1"/>
      <c r="G227" s="1"/>
      <c r="H227" s="1"/>
      <c r="I227" s="1"/>
      <c r="J227" s="1"/>
      <c r="K227" s="1">
        <v>180.3</v>
      </c>
      <c r="L227" s="3">
        <f t="shared" si="16"/>
        <v>180.3</v>
      </c>
      <c r="M227" s="2">
        <f t="shared" si="18"/>
        <v>0.5666666666666629</v>
      </c>
      <c r="N227" s="2">
        <f t="shared" si="19"/>
        <v>1606.2666666666667</v>
      </c>
    </row>
    <row r="228" spans="1:14" ht="11.25">
      <c r="A228" s="219">
        <f t="shared" si="17"/>
        <v>226</v>
      </c>
      <c r="B228" s="108" t="s">
        <v>172</v>
      </c>
      <c r="C228" s="106">
        <v>180.26666666666665</v>
      </c>
      <c r="D228" s="1"/>
      <c r="E228" s="1"/>
      <c r="F228" s="80"/>
      <c r="G228" s="1"/>
      <c r="H228" s="83"/>
      <c r="I228" s="83"/>
      <c r="J228" s="83"/>
      <c r="K228" s="83"/>
      <c r="L228" s="3">
        <f t="shared" si="16"/>
        <v>180.26666666666665</v>
      </c>
      <c r="M228" s="2">
        <f t="shared" si="18"/>
        <v>0.03333333333335986</v>
      </c>
      <c r="N228" s="2">
        <f t="shared" si="19"/>
        <v>1606.3</v>
      </c>
    </row>
    <row r="229" spans="1:14" ht="11.25">
      <c r="A229" s="219">
        <f t="shared" si="17"/>
        <v>227</v>
      </c>
      <c r="B229" s="108" t="s">
        <v>184</v>
      </c>
      <c r="C229" s="34">
        <v>179.96666666666667</v>
      </c>
      <c r="D229" s="1"/>
      <c r="E229" s="1"/>
      <c r="F229" s="1"/>
      <c r="G229" s="1"/>
      <c r="H229" s="1"/>
      <c r="I229" s="1"/>
      <c r="J229" s="1"/>
      <c r="K229" s="1"/>
      <c r="L229" s="3">
        <f t="shared" si="16"/>
        <v>179.96666666666667</v>
      </c>
      <c r="M229" s="2">
        <f t="shared" si="18"/>
        <v>0.29999999999998295</v>
      </c>
      <c r="N229" s="2">
        <f t="shared" si="19"/>
        <v>1606.6</v>
      </c>
    </row>
    <row r="230" spans="1:14" ht="11.25">
      <c r="A230" s="219">
        <f t="shared" si="17"/>
        <v>228</v>
      </c>
      <c r="B230" s="2" t="s">
        <v>667</v>
      </c>
      <c r="C230" s="1"/>
      <c r="D230" s="1"/>
      <c r="E230" s="1"/>
      <c r="F230" s="1"/>
      <c r="G230" s="2">
        <v>176.34999999999997</v>
      </c>
      <c r="H230" s="1"/>
      <c r="I230" s="1"/>
      <c r="J230" s="1"/>
      <c r="K230" s="1"/>
      <c r="L230" s="3">
        <f t="shared" si="16"/>
        <v>176.34999999999997</v>
      </c>
      <c r="M230" s="2">
        <f t="shared" si="18"/>
        <v>3.6166666666667027</v>
      </c>
      <c r="N230" s="2">
        <f t="shared" si="19"/>
        <v>1610.2166666666667</v>
      </c>
    </row>
    <row r="231" spans="1:14" ht="11.25">
      <c r="A231" s="219">
        <f t="shared" si="17"/>
        <v>229</v>
      </c>
      <c r="B231" s="2" t="s">
        <v>710</v>
      </c>
      <c r="C231" s="1"/>
      <c r="D231" s="1"/>
      <c r="E231" s="1"/>
      <c r="F231" s="1"/>
      <c r="G231" s="2">
        <v>174.4333333333333</v>
      </c>
      <c r="H231" s="80"/>
      <c r="I231" s="83"/>
      <c r="J231" s="83"/>
      <c r="K231" s="83"/>
      <c r="L231" s="3">
        <f t="shared" si="16"/>
        <v>174.4333333333333</v>
      </c>
      <c r="M231" s="2">
        <f t="shared" si="18"/>
        <v>1.9166666666666572</v>
      </c>
      <c r="N231" s="2">
        <f t="shared" si="19"/>
        <v>1612.1333333333332</v>
      </c>
    </row>
    <row r="232" spans="1:14" ht="11.25">
      <c r="A232" s="219">
        <f t="shared" si="17"/>
        <v>230</v>
      </c>
      <c r="B232" s="2" t="s">
        <v>691</v>
      </c>
      <c r="C232" s="1"/>
      <c r="D232" s="1"/>
      <c r="E232" s="1"/>
      <c r="F232" s="1"/>
      <c r="G232" s="2">
        <v>40</v>
      </c>
      <c r="H232" s="1">
        <v>134.2</v>
      </c>
      <c r="I232" s="1"/>
      <c r="J232" s="1"/>
      <c r="K232" s="1"/>
      <c r="L232" s="3">
        <f t="shared" si="16"/>
        <v>174.2</v>
      </c>
      <c r="M232" s="2">
        <f t="shared" si="18"/>
        <v>0.23333333333332007</v>
      </c>
      <c r="N232" s="2">
        <f t="shared" si="19"/>
        <v>1612.3666666666666</v>
      </c>
    </row>
    <row r="233" spans="1:14" ht="11.25">
      <c r="A233" s="219">
        <f t="shared" si="17"/>
        <v>231</v>
      </c>
      <c r="B233" s="1" t="s">
        <v>851</v>
      </c>
      <c r="C233" s="1"/>
      <c r="D233" s="1"/>
      <c r="E233" s="1"/>
      <c r="F233" s="1"/>
      <c r="G233" s="1"/>
      <c r="H233" s="1"/>
      <c r="I233" s="1"/>
      <c r="J233" s="1">
        <v>172</v>
      </c>
      <c r="K233" s="1"/>
      <c r="L233" s="3">
        <f t="shared" si="16"/>
        <v>172</v>
      </c>
      <c r="M233" s="2">
        <f t="shared" si="18"/>
        <v>2.1999999999999886</v>
      </c>
      <c r="N233" s="2">
        <f t="shared" si="19"/>
        <v>1614.5666666666666</v>
      </c>
    </row>
    <row r="234" spans="1:14" ht="11.25">
      <c r="A234" s="219">
        <f t="shared" si="17"/>
        <v>232</v>
      </c>
      <c r="B234" s="2" t="s">
        <v>669</v>
      </c>
      <c r="C234" s="1"/>
      <c r="D234" s="1"/>
      <c r="E234" s="1"/>
      <c r="F234" s="1"/>
      <c r="G234" s="2">
        <v>168.7</v>
      </c>
      <c r="H234" s="1"/>
      <c r="I234" s="1"/>
      <c r="J234" s="1"/>
      <c r="K234" s="1"/>
      <c r="L234" s="3">
        <f t="shared" si="16"/>
        <v>168.7</v>
      </c>
      <c r="M234" s="2">
        <f t="shared" si="18"/>
        <v>3.3000000000000114</v>
      </c>
      <c r="N234" s="2">
        <f t="shared" si="19"/>
        <v>1617.8666666666666</v>
      </c>
    </row>
    <row r="235" spans="1:14" ht="11.25">
      <c r="A235" s="219">
        <f t="shared" si="17"/>
        <v>233</v>
      </c>
      <c r="B235" s="1" t="s">
        <v>852</v>
      </c>
      <c r="C235" s="1"/>
      <c r="D235" s="1"/>
      <c r="E235" s="1"/>
      <c r="F235" s="1"/>
      <c r="G235" s="1"/>
      <c r="H235" s="1"/>
      <c r="I235" s="1"/>
      <c r="J235" s="1">
        <v>166.5</v>
      </c>
      <c r="K235" s="1"/>
      <c r="L235" s="3">
        <f t="shared" si="16"/>
        <v>166.5</v>
      </c>
      <c r="M235" s="2">
        <f t="shared" si="18"/>
        <v>2.1999999999999886</v>
      </c>
      <c r="N235" s="2">
        <f t="shared" si="19"/>
        <v>1620.0666666666666</v>
      </c>
    </row>
    <row r="236" spans="1:14" ht="11.25">
      <c r="A236" s="219">
        <f t="shared" si="17"/>
        <v>234</v>
      </c>
      <c r="B236" s="1" t="s">
        <v>827</v>
      </c>
      <c r="C236" s="1"/>
      <c r="D236" s="1"/>
      <c r="E236" s="1"/>
      <c r="F236" s="1"/>
      <c r="G236" s="1"/>
      <c r="H236" s="1"/>
      <c r="I236" s="1"/>
      <c r="J236" s="1">
        <v>166.4</v>
      </c>
      <c r="K236" s="1"/>
      <c r="L236" s="3">
        <f t="shared" si="16"/>
        <v>166.4</v>
      </c>
      <c r="M236" s="2">
        <f t="shared" si="18"/>
        <v>0.09999999999999432</v>
      </c>
      <c r="N236" s="2">
        <f t="shared" si="19"/>
        <v>1620.1666666666665</v>
      </c>
    </row>
    <row r="237" spans="1:14" ht="11.25">
      <c r="A237" s="219">
        <f t="shared" si="17"/>
        <v>235</v>
      </c>
      <c r="B237" s="1" t="s">
        <v>942</v>
      </c>
      <c r="C237" s="1"/>
      <c r="D237" s="1"/>
      <c r="E237" s="1"/>
      <c r="F237" s="1"/>
      <c r="G237" s="1"/>
      <c r="H237" s="1"/>
      <c r="I237" s="1"/>
      <c r="J237" s="1"/>
      <c r="K237" s="1">
        <v>165.5</v>
      </c>
      <c r="L237" s="3">
        <f t="shared" si="16"/>
        <v>165.5</v>
      </c>
      <c r="M237" s="2">
        <f t="shared" si="18"/>
        <v>0.9000000000000057</v>
      </c>
      <c r="N237" s="2">
        <f t="shared" si="19"/>
        <v>1621.0666666666666</v>
      </c>
    </row>
    <row r="238" spans="1:14" ht="11.25">
      <c r="A238" s="219">
        <f t="shared" si="17"/>
        <v>236</v>
      </c>
      <c r="B238" s="133" t="s">
        <v>439</v>
      </c>
      <c r="C238" s="1"/>
      <c r="D238" s="1"/>
      <c r="E238" s="136">
        <v>125.21666666666667</v>
      </c>
      <c r="F238" s="83"/>
      <c r="G238" s="1"/>
      <c r="H238" s="83"/>
      <c r="I238" s="83"/>
      <c r="J238" s="83"/>
      <c r="K238" s="83">
        <v>40</v>
      </c>
      <c r="L238" s="3">
        <f t="shared" si="16"/>
        <v>165.21666666666667</v>
      </c>
      <c r="M238" s="2">
        <f t="shared" si="18"/>
        <v>0.28333333333333144</v>
      </c>
      <c r="N238" s="2">
        <f t="shared" si="19"/>
        <v>1621.35</v>
      </c>
    </row>
    <row r="239" spans="1:14" ht="11.25">
      <c r="A239" s="219">
        <f t="shared" si="17"/>
        <v>237</v>
      </c>
      <c r="B239" s="126" t="s">
        <v>284</v>
      </c>
      <c r="C239" s="83"/>
      <c r="D239" s="128">
        <v>164.21666666666667</v>
      </c>
      <c r="E239" s="83"/>
      <c r="F239" s="83"/>
      <c r="G239" s="1"/>
      <c r="H239" s="1"/>
      <c r="I239" s="1"/>
      <c r="J239" s="1"/>
      <c r="K239" s="1"/>
      <c r="L239" s="3">
        <f t="shared" si="16"/>
        <v>164.21666666666667</v>
      </c>
      <c r="M239" s="2">
        <f t="shared" si="18"/>
        <v>1</v>
      </c>
      <c r="N239" s="2">
        <f t="shared" si="19"/>
        <v>1622.35</v>
      </c>
    </row>
    <row r="240" spans="1:14" ht="11.25">
      <c r="A240" s="219">
        <f t="shared" si="17"/>
        <v>238</v>
      </c>
      <c r="B240" s="2" t="s">
        <v>642</v>
      </c>
      <c r="C240" s="1"/>
      <c r="D240" s="1"/>
      <c r="E240" s="1"/>
      <c r="F240" s="1"/>
      <c r="G240" s="2">
        <v>160.73333333333338</v>
      </c>
      <c r="H240" s="83"/>
      <c r="I240" s="83"/>
      <c r="J240" s="83"/>
      <c r="K240" s="83"/>
      <c r="L240" s="3">
        <f t="shared" si="16"/>
        <v>160.73333333333338</v>
      </c>
      <c r="M240" s="2">
        <f t="shared" si="18"/>
        <v>3.4833333333332916</v>
      </c>
      <c r="N240" s="2">
        <f t="shared" si="19"/>
        <v>1625.8333333333333</v>
      </c>
    </row>
    <row r="241" spans="1:14" ht="11.25">
      <c r="A241" s="219">
        <f t="shared" si="17"/>
        <v>239</v>
      </c>
      <c r="B241" s="133" t="s">
        <v>405</v>
      </c>
      <c r="C241" s="1"/>
      <c r="D241" s="1"/>
      <c r="E241" s="135">
        <v>156.13333333333333</v>
      </c>
      <c r="F241" s="1"/>
      <c r="G241" s="1"/>
      <c r="H241" s="1"/>
      <c r="I241" s="1"/>
      <c r="J241" s="1"/>
      <c r="K241" s="1"/>
      <c r="L241" s="3">
        <f t="shared" si="16"/>
        <v>156.13333333333333</v>
      </c>
      <c r="M241" s="2">
        <f t="shared" si="18"/>
        <v>4.600000000000051</v>
      </c>
      <c r="N241" s="2">
        <f t="shared" si="19"/>
        <v>1630.4333333333334</v>
      </c>
    </row>
    <row r="242" spans="1:14" ht="11.25">
      <c r="A242" s="219">
        <f t="shared" si="17"/>
        <v>240</v>
      </c>
      <c r="B242" s="1" t="s">
        <v>930</v>
      </c>
      <c r="C242" s="1"/>
      <c r="D242" s="1"/>
      <c r="E242" s="1"/>
      <c r="F242" s="1"/>
      <c r="G242" s="1"/>
      <c r="H242" s="1"/>
      <c r="I242" s="1"/>
      <c r="J242" s="1"/>
      <c r="K242" s="1">
        <v>155.3</v>
      </c>
      <c r="L242" s="3">
        <f t="shared" si="16"/>
        <v>155.3</v>
      </c>
      <c r="M242" s="2">
        <f t="shared" si="18"/>
        <v>0.8333333333333144</v>
      </c>
      <c r="N242" s="2">
        <f t="shared" si="19"/>
        <v>1631.2666666666667</v>
      </c>
    </row>
    <row r="243" spans="1:14" ht="11.25">
      <c r="A243" s="219">
        <f t="shared" si="17"/>
        <v>241</v>
      </c>
      <c r="B243" s="1" t="s">
        <v>789</v>
      </c>
      <c r="C243" s="1"/>
      <c r="D243" s="1"/>
      <c r="E243" s="1"/>
      <c r="F243" s="1"/>
      <c r="G243" s="1"/>
      <c r="H243" s="1"/>
      <c r="I243" s="1">
        <v>155</v>
      </c>
      <c r="J243" s="1"/>
      <c r="K243" s="1"/>
      <c r="L243" s="3">
        <f t="shared" si="16"/>
        <v>155</v>
      </c>
      <c r="M243" s="2">
        <f t="shared" si="18"/>
        <v>0.30000000000001137</v>
      </c>
      <c r="N243" s="2">
        <f t="shared" si="19"/>
        <v>1631.5666666666666</v>
      </c>
    </row>
    <row r="244" spans="1:14" ht="11.25">
      <c r="A244" s="219">
        <f t="shared" si="17"/>
        <v>242</v>
      </c>
      <c r="B244" s="2" t="s">
        <v>713</v>
      </c>
      <c r="C244" s="1"/>
      <c r="D244" s="1"/>
      <c r="E244" s="1"/>
      <c r="F244" s="1"/>
      <c r="G244" s="2">
        <v>154.38333333333333</v>
      </c>
      <c r="H244" s="1"/>
      <c r="I244" s="1"/>
      <c r="J244" s="1"/>
      <c r="K244" s="1"/>
      <c r="L244" s="3">
        <f t="shared" si="16"/>
        <v>154.38333333333333</v>
      </c>
      <c r="M244" s="2">
        <f t="shared" si="18"/>
        <v>0.6166666666666742</v>
      </c>
      <c r="N244" s="2">
        <f t="shared" si="19"/>
        <v>1632.1833333333334</v>
      </c>
    </row>
    <row r="245" spans="1:14" ht="11.25">
      <c r="A245" s="219">
        <f t="shared" si="17"/>
        <v>243</v>
      </c>
      <c r="B245" s="1" t="s">
        <v>739</v>
      </c>
      <c r="C245" s="1"/>
      <c r="D245" s="1"/>
      <c r="E245" s="1"/>
      <c r="F245" s="1"/>
      <c r="G245" s="1"/>
      <c r="H245" s="1">
        <v>154.3</v>
      </c>
      <c r="I245" s="1"/>
      <c r="J245" s="1"/>
      <c r="K245" s="1"/>
      <c r="L245" s="3">
        <f t="shared" si="16"/>
        <v>154.3</v>
      </c>
      <c r="M245" s="2">
        <f t="shared" si="18"/>
        <v>0.08333333333331439</v>
      </c>
      <c r="N245" s="2">
        <f t="shared" si="19"/>
        <v>1632.2666666666667</v>
      </c>
    </row>
    <row r="246" spans="1:14" ht="11.25">
      <c r="A246" s="219">
        <f t="shared" si="17"/>
        <v>244</v>
      </c>
      <c r="B246" s="1" t="s">
        <v>735</v>
      </c>
      <c r="C246" s="1"/>
      <c r="D246" s="1"/>
      <c r="E246" s="1"/>
      <c r="F246" s="1"/>
      <c r="G246" s="1"/>
      <c r="H246" s="1">
        <v>154.2</v>
      </c>
      <c r="I246" s="1"/>
      <c r="J246" s="1"/>
      <c r="K246" s="1"/>
      <c r="L246" s="3">
        <f t="shared" si="16"/>
        <v>154.2</v>
      </c>
      <c r="M246" s="2">
        <f t="shared" si="18"/>
        <v>0.10000000000002274</v>
      </c>
      <c r="N246" s="2">
        <f t="shared" si="19"/>
        <v>1632.3666666666666</v>
      </c>
    </row>
    <row r="247" spans="1:14" ht="11.25">
      <c r="A247" s="219">
        <f t="shared" si="17"/>
        <v>245</v>
      </c>
      <c r="B247" s="133" t="s">
        <v>432</v>
      </c>
      <c r="C247" s="1"/>
      <c r="D247" s="1"/>
      <c r="E247" s="2">
        <v>151.68333333333334</v>
      </c>
      <c r="F247" s="1"/>
      <c r="G247" s="1"/>
      <c r="H247" s="1"/>
      <c r="I247" s="1"/>
      <c r="J247" s="1"/>
      <c r="K247" s="1"/>
      <c r="L247" s="3">
        <f t="shared" si="16"/>
        <v>151.68333333333334</v>
      </c>
      <c r="M247" s="2">
        <f t="shared" si="18"/>
        <v>2.5166666666666515</v>
      </c>
      <c r="N247" s="2">
        <f t="shared" si="19"/>
        <v>1634.8833333333332</v>
      </c>
    </row>
    <row r="248" spans="1:14" ht="11.25">
      <c r="A248" s="219">
        <f t="shared" si="17"/>
        <v>246</v>
      </c>
      <c r="B248" s="187" t="s">
        <v>596</v>
      </c>
      <c r="C248" s="135"/>
      <c r="D248" s="135"/>
      <c r="E248" s="135"/>
      <c r="F248" s="135">
        <v>150.66666666666669</v>
      </c>
      <c r="G248" s="83"/>
      <c r="H248" s="1"/>
      <c r="I248" s="1"/>
      <c r="J248" s="1"/>
      <c r="K248" s="1"/>
      <c r="L248" s="3">
        <f t="shared" si="16"/>
        <v>150.66666666666669</v>
      </c>
      <c r="M248" s="2">
        <f t="shared" si="18"/>
        <v>1.0166666666666515</v>
      </c>
      <c r="N248" s="2">
        <f t="shared" si="19"/>
        <v>1635.8999999999999</v>
      </c>
    </row>
    <row r="249" spans="1:14" ht="11.25">
      <c r="A249" s="219">
        <f t="shared" si="17"/>
        <v>247</v>
      </c>
      <c r="B249" s="2" t="s">
        <v>644</v>
      </c>
      <c r="C249" s="1"/>
      <c r="D249" s="1"/>
      <c r="E249" s="1"/>
      <c r="F249" s="1"/>
      <c r="G249" s="2">
        <v>150.38333333333335</v>
      </c>
      <c r="H249" s="1"/>
      <c r="I249" s="1"/>
      <c r="J249" s="1"/>
      <c r="K249" s="1"/>
      <c r="L249" s="3">
        <f t="shared" si="16"/>
        <v>150.38333333333335</v>
      </c>
      <c r="M249" s="2">
        <f t="shared" si="18"/>
        <v>0.28333333333333144</v>
      </c>
      <c r="N249" s="2">
        <f t="shared" si="19"/>
        <v>1636.1833333333332</v>
      </c>
    </row>
    <row r="250" spans="1:14" ht="11.25">
      <c r="A250" s="219">
        <f t="shared" si="17"/>
        <v>248</v>
      </c>
      <c r="B250" s="1" t="s">
        <v>945</v>
      </c>
      <c r="C250" s="1"/>
      <c r="D250" s="1"/>
      <c r="E250" s="1"/>
      <c r="F250" s="1"/>
      <c r="G250" s="1"/>
      <c r="H250" s="1"/>
      <c r="I250" s="1"/>
      <c r="J250" s="1"/>
      <c r="K250" s="1">
        <v>149.46666666666664</v>
      </c>
      <c r="L250" s="3">
        <f t="shared" si="16"/>
        <v>149.46666666666664</v>
      </c>
      <c r="M250" s="2">
        <f t="shared" si="18"/>
        <v>0.916666666666714</v>
      </c>
      <c r="N250" s="2">
        <f t="shared" si="19"/>
        <v>1637.1</v>
      </c>
    </row>
    <row r="251" spans="1:14" ht="11.25">
      <c r="A251" s="219">
        <f t="shared" si="17"/>
        <v>249</v>
      </c>
      <c r="B251" s="108" t="s">
        <v>187</v>
      </c>
      <c r="C251" s="34">
        <v>149.1</v>
      </c>
      <c r="D251" s="1"/>
      <c r="E251" s="1"/>
      <c r="F251" s="1"/>
      <c r="G251" s="83"/>
      <c r="H251" s="1"/>
      <c r="I251" s="1"/>
      <c r="J251" s="1"/>
      <c r="K251" s="1"/>
      <c r="L251" s="3">
        <f t="shared" si="16"/>
        <v>149.1</v>
      </c>
      <c r="M251" s="2">
        <f t="shared" si="18"/>
        <v>0.3666666666666458</v>
      </c>
      <c r="N251" s="2">
        <f t="shared" si="19"/>
        <v>1637.4666666666667</v>
      </c>
    </row>
    <row r="252" spans="1:14" ht="11.25">
      <c r="A252" s="219">
        <f t="shared" si="17"/>
        <v>250</v>
      </c>
      <c r="B252" s="1" t="s">
        <v>858</v>
      </c>
      <c r="C252" s="1"/>
      <c r="D252" s="1"/>
      <c r="E252" s="1"/>
      <c r="F252" s="1"/>
      <c r="G252" s="1"/>
      <c r="H252" s="1"/>
      <c r="I252" s="1"/>
      <c r="J252" s="1">
        <v>149</v>
      </c>
      <c r="K252" s="1"/>
      <c r="L252" s="3">
        <f t="shared" si="16"/>
        <v>149</v>
      </c>
      <c r="M252" s="2">
        <f t="shared" si="18"/>
        <v>0.09999999999999432</v>
      </c>
      <c r="N252" s="2">
        <f t="shared" si="19"/>
        <v>1637.5666666666666</v>
      </c>
    </row>
    <row r="253" spans="1:14" ht="11.25">
      <c r="A253" s="219">
        <f t="shared" si="17"/>
        <v>251</v>
      </c>
      <c r="B253" s="126" t="s">
        <v>277</v>
      </c>
      <c r="C253" s="83"/>
      <c r="D253" s="128">
        <v>146.7</v>
      </c>
      <c r="E253" s="83"/>
      <c r="F253" s="1"/>
      <c r="G253" s="1"/>
      <c r="H253" s="1"/>
      <c r="I253" s="1"/>
      <c r="J253" s="1"/>
      <c r="K253" s="1"/>
      <c r="L253" s="3">
        <f t="shared" si="16"/>
        <v>146.7</v>
      </c>
      <c r="M253" s="2">
        <f t="shared" si="18"/>
        <v>2.3000000000000114</v>
      </c>
      <c r="N253" s="2">
        <f t="shared" si="19"/>
        <v>1639.8666666666666</v>
      </c>
    </row>
    <row r="254" spans="1:14" ht="11.25">
      <c r="A254" s="219">
        <f t="shared" si="17"/>
        <v>252</v>
      </c>
      <c r="B254" s="2" t="s">
        <v>715</v>
      </c>
      <c r="C254" s="1"/>
      <c r="D254" s="1"/>
      <c r="E254" s="1"/>
      <c r="F254" s="1"/>
      <c r="G254" s="2">
        <v>146.18333333333337</v>
      </c>
      <c r="H254" s="1"/>
      <c r="I254" s="1"/>
      <c r="J254" s="1"/>
      <c r="K254" s="1"/>
      <c r="L254" s="3">
        <f t="shared" si="16"/>
        <v>146.18333333333337</v>
      </c>
      <c r="M254" s="2">
        <f t="shared" si="18"/>
        <v>0.5166666666666231</v>
      </c>
      <c r="N254" s="2">
        <f t="shared" si="19"/>
        <v>1640.3833333333332</v>
      </c>
    </row>
    <row r="255" spans="1:14" ht="11.25">
      <c r="A255" s="219">
        <f t="shared" si="17"/>
        <v>253</v>
      </c>
      <c r="B255" s="126" t="s">
        <v>294</v>
      </c>
      <c r="C255" s="83"/>
      <c r="D255" s="128">
        <v>145.66666666666666</v>
      </c>
      <c r="E255" s="83"/>
      <c r="F255" s="83"/>
      <c r="G255" s="1"/>
      <c r="H255" s="1"/>
      <c r="I255" s="1"/>
      <c r="J255" s="1"/>
      <c r="K255" s="1"/>
      <c r="L255" s="3">
        <f t="shared" si="16"/>
        <v>145.66666666666666</v>
      </c>
      <c r="M255" s="2">
        <f t="shared" si="18"/>
        <v>0.5166666666667084</v>
      </c>
      <c r="N255" s="2">
        <f t="shared" si="19"/>
        <v>1640.8999999999999</v>
      </c>
    </row>
    <row r="256" spans="1:14" ht="11.25">
      <c r="A256" s="219">
        <f t="shared" si="17"/>
        <v>254</v>
      </c>
      <c r="B256" s="2" t="s">
        <v>624</v>
      </c>
      <c r="C256" s="1"/>
      <c r="D256" s="1"/>
      <c r="E256" s="1"/>
      <c r="F256" s="1"/>
      <c r="G256" s="2">
        <v>143.7</v>
      </c>
      <c r="H256" s="1"/>
      <c r="I256" s="1"/>
      <c r="J256" s="1"/>
      <c r="K256" s="1"/>
      <c r="L256" s="3">
        <f t="shared" si="16"/>
        <v>143.7</v>
      </c>
      <c r="M256" s="2">
        <f t="shared" si="18"/>
        <v>1.9666666666666686</v>
      </c>
      <c r="N256" s="2">
        <f t="shared" si="19"/>
        <v>1642.8666666666666</v>
      </c>
    </row>
    <row r="257" spans="1:14" ht="11.25">
      <c r="A257" s="219">
        <f t="shared" si="17"/>
        <v>255</v>
      </c>
      <c r="B257" s="1" t="s">
        <v>859</v>
      </c>
      <c r="C257" s="1"/>
      <c r="D257" s="1"/>
      <c r="E257" s="1"/>
      <c r="F257" s="1"/>
      <c r="G257" s="1"/>
      <c r="H257" s="1"/>
      <c r="I257" s="1"/>
      <c r="J257" s="1">
        <v>143.7</v>
      </c>
      <c r="K257" s="1"/>
      <c r="L257" s="3">
        <f t="shared" si="16"/>
        <v>143.7</v>
      </c>
      <c r="M257" s="2">
        <f t="shared" si="18"/>
        <v>0</v>
      </c>
      <c r="N257" s="2">
        <f t="shared" si="19"/>
        <v>1642.8666666666666</v>
      </c>
    </row>
    <row r="258" spans="1:14" ht="11.25">
      <c r="A258" s="219">
        <f t="shared" si="17"/>
        <v>256</v>
      </c>
      <c r="B258" s="2" t="s">
        <v>672</v>
      </c>
      <c r="C258" s="1"/>
      <c r="D258" s="1"/>
      <c r="E258" s="1"/>
      <c r="F258" s="1"/>
      <c r="G258" s="2">
        <v>142.41666666666666</v>
      </c>
      <c r="H258" s="83"/>
      <c r="I258" s="83"/>
      <c r="J258" s="83"/>
      <c r="K258" s="83"/>
      <c r="L258" s="3">
        <f t="shared" si="16"/>
        <v>142.41666666666666</v>
      </c>
      <c r="M258" s="2">
        <f t="shared" si="18"/>
        <v>1.2833333333333314</v>
      </c>
      <c r="N258" s="2">
        <f t="shared" si="19"/>
        <v>1644.1499999999999</v>
      </c>
    </row>
    <row r="259" spans="1:14" ht="11.25">
      <c r="A259" s="219">
        <f t="shared" si="17"/>
        <v>257</v>
      </c>
      <c r="B259" s="1" t="s">
        <v>790</v>
      </c>
      <c r="C259" s="1"/>
      <c r="D259" s="1"/>
      <c r="E259" s="1"/>
      <c r="F259" s="1"/>
      <c r="G259" s="1"/>
      <c r="H259" s="1"/>
      <c r="I259" s="1">
        <v>140</v>
      </c>
      <c r="J259" s="1"/>
      <c r="K259" s="1"/>
      <c r="L259" s="3">
        <f aca="true" t="shared" si="20" ref="L259:L322">SUM(C259:K259)</f>
        <v>140</v>
      </c>
      <c r="M259" s="2">
        <f t="shared" si="18"/>
        <v>2.416666666666657</v>
      </c>
      <c r="N259" s="2">
        <f t="shared" si="19"/>
        <v>1646.5666666666666</v>
      </c>
    </row>
    <row r="260" spans="1:14" ht="11.25">
      <c r="A260" s="219">
        <f t="shared" si="17"/>
        <v>258</v>
      </c>
      <c r="B260" s="185" t="s">
        <v>558</v>
      </c>
      <c r="C260" s="135"/>
      <c r="D260" s="135"/>
      <c r="E260" s="135"/>
      <c r="F260" s="135">
        <v>138.96666666666667</v>
      </c>
      <c r="G260" s="1"/>
      <c r="H260" s="1"/>
      <c r="I260" s="1"/>
      <c r="J260" s="1"/>
      <c r="K260" s="1"/>
      <c r="L260" s="3">
        <f t="shared" si="20"/>
        <v>138.96666666666667</v>
      </c>
      <c r="M260" s="2">
        <f t="shared" si="18"/>
        <v>1.0333333333333314</v>
      </c>
      <c r="N260" s="2">
        <f t="shared" si="19"/>
        <v>1647.6</v>
      </c>
    </row>
    <row r="261" spans="1:14" ht="11.25">
      <c r="A261" s="219">
        <f t="shared" si="17"/>
        <v>259</v>
      </c>
      <c r="B261" s="133" t="s">
        <v>586</v>
      </c>
      <c r="C261" s="1"/>
      <c r="D261" s="1"/>
      <c r="E261" s="1"/>
      <c r="F261" s="2">
        <v>138.28333333333333</v>
      </c>
      <c r="G261" s="1"/>
      <c r="H261" s="83"/>
      <c r="I261" s="83"/>
      <c r="J261" s="83"/>
      <c r="K261" s="83"/>
      <c r="L261" s="3">
        <f t="shared" si="20"/>
        <v>138.28333333333333</v>
      </c>
      <c r="M261" s="2">
        <f aca="true" t="shared" si="21" ref="M261:M268">L260-L261</f>
        <v>0.6833333333333371</v>
      </c>
      <c r="N261" s="2">
        <f aca="true" t="shared" si="22" ref="N261:N268">$L$4-L261</f>
        <v>1648.2833333333333</v>
      </c>
    </row>
    <row r="262" spans="1:14" ht="11.25">
      <c r="A262" s="219">
        <f t="shared" si="17"/>
        <v>260</v>
      </c>
      <c r="B262" s="2" t="s">
        <v>674</v>
      </c>
      <c r="C262" s="1"/>
      <c r="D262" s="1"/>
      <c r="E262" s="1"/>
      <c r="F262" s="1"/>
      <c r="G262" s="2">
        <v>136.96666666666667</v>
      </c>
      <c r="H262" s="1"/>
      <c r="I262" s="1"/>
      <c r="J262" s="1"/>
      <c r="K262" s="1"/>
      <c r="L262" s="3">
        <f t="shared" si="20"/>
        <v>136.96666666666667</v>
      </c>
      <c r="M262" s="2">
        <f t="shared" si="21"/>
        <v>1.3166666666666629</v>
      </c>
      <c r="N262" s="2">
        <f t="shared" si="22"/>
        <v>1649.6</v>
      </c>
    </row>
    <row r="263" spans="1:14" ht="11.25">
      <c r="A263" s="219">
        <f t="shared" si="17"/>
        <v>261</v>
      </c>
      <c r="B263" s="1" t="s">
        <v>931</v>
      </c>
      <c r="C263" s="1"/>
      <c r="D263" s="1"/>
      <c r="E263" s="1"/>
      <c r="F263" s="1"/>
      <c r="G263" s="1"/>
      <c r="H263" s="1"/>
      <c r="I263" s="1"/>
      <c r="J263" s="1"/>
      <c r="K263" s="1">
        <v>136.8</v>
      </c>
      <c r="L263" s="3">
        <f t="shared" si="20"/>
        <v>136.8</v>
      </c>
      <c r="M263" s="2">
        <f t="shared" si="21"/>
        <v>0.1666666666666572</v>
      </c>
      <c r="N263" s="2">
        <f t="shared" si="22"/>
        <v>1649.7666666666667</v>
      </c>
    </row>
    <row r="264" spans="1:14" ht="11.25">
      <c r="A264" s="219">
        <f t="shared" si="17"/>
        <v>262</v>
      </c>
      <c r="B264" s="133" t="s">
        <v>417</v>
      </c>
      <c r="C264" s="1"/>
      <c r="D264" s="1"/>
      <c r="E264" s="135">
        <v>40</v>
      </c>
      <c r="F264" s="1"/>
      <c r="G264" s="1"/>
      <c r="H264" s="1">
        <v>96.4</v>
      </c>
      <c r="I264" s="1"/>
      <c r="J264" s="1"/>
      <c r="K264" s="1"/>
      <c r="L264" s="3">
        <f t="shared" si="20"/>
        <v>136.4</v>
      </c>
      <c r="M264" s="2">
        <f t="shared" si="21"/>
        <v>0.4000000000000057</v>
      </c>
      <c r="N264" s="2">
        <f t="shared" si="22"/>
        <v>1650.1666666666665</v>
      </c>
    </row>
    <row r="265" spans="1:14" ht="11.25">
      <c r="A265" s="219">
        <f t="shared" si="17"/>
        <v>263</v>
      </c>
      <c r="B265" s="134" t="s">
        <v>590</v>
      </c>
      <c r="C265" s="1"/>
      <c r="D265" s="1"/>
      <c r="E265" s="1"/>
      <c r="F265" s="2">
        <v>135.46666666666667</v>
      </c>
      <c r="G265" s="83"/>
      <c r="H265" s="1"/>
      <c r="I265" s="1"/>
      <c r="J265" s="1"/>
      <c r="K265" s="1"/>
      <c r="L265" s="3">
        <f t="shared" si="20"/>
        <v>135.46666666666667</v>
      </c>
      <c r="M265" s="2">
        <f t="shared" si="21"/>
        <v>0.9333333333333371</v>
      </c>
      <c r="N265" s="2">
        <f t="shared" si="22"/>
        <v>1651.1</v>
      </c>
    </row>
    <row r="266" spans="1:14" ht="11.25">
      <c r="A266" s="219">
        <f t="shared" si="17"/>
        <v>264</v>
      </c>
      <c r="B266" s="1" t="s">
        <v>828</v>
      </c>
      <c r="C266" s="1"/>
      <c r="D266" s="1"/>
      <c r="E266" s="1"/>
      <c r="F266" s="1"/>
      <c r="G266" s="1"/>
      <c r="H266" s="1"/>
      <c r="I266" s="1"/>
      <c r="J266" s="1">
        <v>134.6</v>
      </c>
      <c r="K266" s="1"/>
      <c r="L266" s="3">
        <f t="shared" si="20"/>
        <v>134.6</v>
      </c>
      <c r="M266" s="2">
        <f t="shared" si="21"/>
        <v>0.8666666666666742</v>
      </c>
      <c r="N266" s="2">
        <f t="shared" si="22"/>
        <v>1651.9666666666667</v>
      </c>
    </row>
    <row r="267" spans="1:14" ht="11.25">
      <c r="A267" s="219">
        <f t="shared" si="17"/>
        <v>265</v>
      </c>
      <c r="B267" s="133" t="s">
        <v>433</v>
      </c>
      <c r="C267" s="1"/>
      <c r="D267" s="1"/>
      <c r="E267" s="2">
        <v>133.86666666666667</v>
      </c>
      <c r="F267" s="83"/>
      <c r="G267" s="83"/>
      <c r="H267" s="1"/>
      <c r="I267" s="1"/>
      <c r="J267" s="1"/>
      <c r="K267" s="1"/>
      <c r="L267" s="3">
        <f t="shared" si="20"/>
        <v>133.86666666666667</v>
      </c>
      <c r="M267" s="2">
        <f t="shared" si="21"/>
        <v>0.7333333333333201</v>
      </c>
      <c r="N267" s="2">
        <f t="shared" si="22"/>
        <v>1652.6999999999998</v>
      </c>
    </row>
    <row r="268" spans="1:14" ht="11.25">
      <c r="A268" s="219">
        <f t="shared" si="17"/>
        <v>266</v>
      </c>
      <c r="B268" s="1" t="s">
        <v>944</v>
      </c>
      <c r="C268" s="1"/>
      <c r="D268" s="1"/>
      <c r="E268" s="1"/>
      <c r="F268" s="1"/>
      <c r="G268" s="1"/>
      <c r="H268" s="1"/>
      <c r="I268" s="1"/>
      <c r="J268" s="1"/>
      <c r="K268" s="1">
        <v>133.36666666666667</v>
      </c>
      <c r="L268" s="3">
        <f t="shared" si="20"/>
        <v>133.36666666666667</v>
      </c>
      <c r="M268" s="2">
        <f t="shared" si="21"/>
        <v>0.5</v>
      </c>
      <c r="N268" s="2">
        <f t="shared" si="22"/>
        <v>1653.1999999999998</v>
      </c>
    </row>
    <row r="269" spans="1:14" ht="11.25">
      <c r="A269" s="219">
        <f t="shared" si="17"/>
        <v>267</v>
      </c>
      <c r="B269" s="133" t="s">
        <v>391</v>
      </c>
      <c r="C269" s="1"/>
      <c r="D269" s="1"/>
      <c r="E269" s="135">
        <v>131.63333333333333</v>
      </c>
      <c r="F269" s="1"/>
      <c r="G269" s="1"/>
      <c r="H269" s="1"/>
      <c r="I269" s="1"/>
      <c r="J269" s="1"/>
      <c r="K269" s="1"/>
      <c r="L269" s="3">
        <f t="shared" si="20"/>
        <v>131.63333333333333</v>
      </c>
      <c r="M269" s="2">
        <f aca="true" t="shared" si="23" ref="M269:M276">L268-L269</f>
        <v>1.7333333333333485</v>
      </c>
      <c r="N269" s="2">
        <f>$L$4-L269</f>
        <v>1654.9333333333334</v>
      </c>
    </row>
    <row r="270" spans="1:14" ht="11.25">
      <c r="A270" s="219">
        <f aca="true" t="shared" si="24" ref="A270:A325">A269+1</f>
        <v>268</v>
      </c>
      <c r="B270" s="1" t="s">
        <v>932</v>
      </c>
      <c r="C270" s="1"/>
      <c r="D270" s="1"/>
      <c r="E270" s="1"/>
      <c r="F270" s="1"/>
      <c r="G270" s="1"/>
      <c r="H270" s="1"/>
      <c r="I270" s="1"/>
      <c r="J270" s="1"/>
      <c r="K270" s="1">
        <v>129</v>
      </c>
      <c r="L270" s="3">
        <f t="shared" si="20"/>
        <v>129</v>
      </c>
      <c r="M270" s="2">
        <f t="shared" si="23"/>
        <v>2.6333333333333258</v>
      </c>
      <c r="N270" s="2">
        <f>$L$4-L270</f>
        <v>1657.5666666666666</v>
      </c>
    </row>
    <row r="271" spans="1:14" ht="11.25">
      <c r="A271" s="219">
        <f t="shared" si="24"/>
        <v>269</v>
      </c>
      <c r="B271" s="133" t="s">
        <v>591</v>
      </c>
      <c r="C271" s="1"/>
      <c r="D271" s="1"/>
      <c r="E271" s="1"/>
      <c r="F271" s="2">
        <v>128.95</v>
      </c>
      <c r="G271" s="1"/>
      <c r="H271" s="83"/>
      <c r="I271" s="83"/>
      <c r="J271" s="83"/>
      <c r="K271" s="83"/>
      <c r="L271" s="3">
        <f t="shared" si="20"/>
        <v>128.95</v>
      </c>
      <c r="M271" s="2">
        <f t="shared" si="23"/>
        <v>0.05000000000001137</v>
      </c>
      <c r="N271" s="2">
        <f>$L$4-L271</f>
        <v>1657.6166666666666</v>
      </c>
    </row>
    <row r="272" spans="1:14" ht="11.25">
      <c r="A272" s="219">
        <f t="shared" si="24"/>
        <v>270</v>
      </c>
      <c r="B272" s="1" t="s">
        <v>886</v>
      </c>
      <c r="C272" s="1"/>
      <c r="D272" s="1"/>
      <c r="E272" s="1"/>
      <c r="F272" s="1"/>
      <c r="G272" s="1"/>
      <c r="H272" s="1"/>
      <c r="I272" s="1"/>
      <c r="J272" s="1">
        <v>40</v>
      </c>
      <c r="K272" s="1">
        <v>86.8</v>
      </c>
      <c r="L272" s="3">
        <f t="shared" si="20"/>
        <v>126.8</v>
      </c>
      <c r="M272" s="2">
        <f t="shared" si="23"/>
        <v>2.1499999999999915</v>
      </c>
      <c r="N272" s="2">
        <f aca="true" t="shared" si="25" ref="N272:N278">$L$4-L272</f>
        <v>1659.7666666666667</v>
      </c>
    </row>
    <row r="273" spans="1:14" ht="11.25">
      <c r="A273" s="219">
        <f t="shared" si="24"/>
        <v>271</v>
      </c>
      <c r="B273" s="1" t="s">
        <v>898</v>
      </c>
      <c r="C273" s="1"/>
      <c r="D273" s="1"/>
      <c r="E273" s="1"/>
      <c r="F273" s="1"/>
      <c r="G273" s="1"/>
      <c r="H273" s="1"/>
      <c r="I273" s="1"/>
      <c r="J273" s="1"/>
      <c r="K273" s="1">
        <v>126.3</v>
      </c>
      <c r="L273" s="3">
        <f t="shared" si="20"/>
        <v>126.3</v>
      </c>
      <c r="M273" s="2">
        <f t="shared" si="23"/>
        <v>0.5</v>
      </c>
      <c r="N273" s="2">
        <f t="shared" si="25"/>
        <v>1660.2666666666667</v>
      </c>
    </row>
    <row r="274" spans="1:14" ht="11.25">
      <c r="A274" s="219">
        <f t="shared" si="24"/>
        <v>272</v>
      </c>
      <c r="B274" s="1" t="s">
        <v>865</v>
      </c>
      <c r="C274" s="1"/>
      <c r="D274" s="1"/>
      <c r="E274" s="1"/>
      <c r="F274" s="1"/>
      <c r="G274" s="1"/>
      <c r="H274" s="1"/>
      <c r="I274" s="1"/>
      <c r="J274" s="1">
        <v>124.8</v>
      </c>
      <c r="K274" s="1"/>
      <c r="L274" s="3">
        <f t="shared" si="20"/>
        <v>124.8</v>
      </c>
      <c r="M274" s="2">
        <f t="shared" si="23"/>
        <v>1.5</v>
      </c>
      <c r="N274" s="2">
        <f t="shared" si="25"/>
        <v>1661.7666666666667</v>
      </c>
    </row>
    <row r="275" spans="1:14" ht="11.25">
      <c r="A275" s="219">
        <f t="shared" si="24"/>
        <v>273</v>
      </c>
      <c r="B275" s="1" t="s">
        <v>750</v>
      </c>
      <c r="C275" s="1"/>
      <c r="D275" s="1"/>
      <c r="E275" s="1"/>
      <c r="F275" s="1"/>
      <c r="G275" s="1"/>
      <c r="H275" s="1">
        <v>122.5</v>
      </c>
      <c r="I275" s="1"/>
      <c r="J275" s="1"/>
      <c r="K275" s="1"/>
      <c r="L275" s="3">
        <f t="shared" si="20"/>
        <v>122.5</v>
      </c>
      <c r="M275" s="2">
        <f t="shared" si="23"/>
        <v>2.299999999999997</v>
      </c>
      <c r="N275" s="2">
        <f t="shared" si="25"/>
        <v>1664.0666666666666</v>
      </c>
    </row>
    <row r="276" spans="1:14" ht="11.25">
      <c r="A276" s="219">
        <f t="shared" si="24"/>
        <v>274</v>
      </c>
      <c r="B276" s="126" t="s">
        <v>296</v>
      </c>
      <c r="C276" s="83"/>
      <c r="D276" s="128">
        <v>122.45</v>
      </c>
      <c r="E276" s="83"/>
      <c r="F276" s="1"/>
      <c r="G276" s="1"/>
      <c r="H276" s="83"/>
      <c r="I276" s="83"/>
      <c r="J276" s="83"/>
      <c r="K276" s="83"/>
      <c r="L276" s="3">
        <f t="shared" si="20"/>
        <v>122.45</v>
      </c>
      <c r="M276" s="2">
        <f t="shared" si="23"/>
        <v>0.04999999999999716</v>
      </c>
      <c r="N276" s="2">
        <f t="shared" si="25"/>
        <v>1664.1166666666666</v>
      </c>
    </row>
    <row r="277" spans="1:14" ht="11.25">
      <c r="A277" s="219">
        <f t="shared" si="24"/>
        <v>275</v>
      </c>
      <c r="B277" s="1" t="s">
        <v>919</v>
      </c>
      <c r="C277" s="1"/>
      <c r="D277" s="1"/>
      <c r="E277" s="1"/>
      <c r="F277" s="1"/>
      <c r="G277" s="1"/>
      <c r="H277" s="1"/>
      <c r="I277" s="1"/>
      <c r="J277" s="1"/>
      <c r="K277" s="1">
        <v>119.5</v>
      </c>
      <c r="L277" s="3">
        <f t="shared" si="20"/>
        <v>119.5</v>
      </c>
      <c r="M277" s="2"/>
      <c r="N277" s="2">
        <f t="shared" si="25"/>
        <v>1667.0666666666666</v>
      </c>
    </row>
    <row r="278" spans="1:14" ht="11.25">
      <c r="A278" s="219">
        <f t="shared" si="24"/>
        <v>276</v>
      </c>
      <c r="B278" s="2" t="s">
        <v>677</v>
      </c>
      <c r="C278" s="1"/>
      <c r="D278" s="1"/>
      <c r="E278" s="1"/>
      <c r="F278" s="1"/>
      <c r="G278" s="2">
        <v>119.36666666666667</v>
      </c>
      <c r="H278" s="1"/>
      <c r="I278" s="1"/>
      <c r="J278" s="1"/>
      <c r="K278" s="1"/>
      <c r="L278" s="3">
        <f t="shared" si="20"/>
        <v>119.36666666666667</v>
      </c>
      <c r="M278" s="1"/>
      <c r="N278" s="1">
        <f t="shared" si="25"/>
        <v>1667.1999999999998</v>
      </c>
    </row>
    <row r="279" spans="1:14" ht="11.25">
      <c r="A279" s="219">
        <f t="shared" si="24"/>
        <v>277</v>
      </c>
      <c r="B279" s="1" t="s">
        <v>868</v>
      </c>
      <c r="C279" s="1"/>
      <c r="D279" s="1"/>
      <c r="E279" s="1"/>
      <c r="F279" s="1"/>
      <c r="G279" s="1"/>
      <c r="H279" s="1"/>
      <c r="I279" s="1"/>
      <c r="J279" s="1">
        <v>118.4</v>
      </c>
      <c r="K279" s="1"/>
      <c r="L279" s="3">
        <f t="shared" si="20"/>
        <v>118.4</v>
      </c>
      <c r="M279" s="1"/>
      <c r="N279" s="1">
        <f aca="true" t="shared" si="26" ref="N279:N305">$L$4-L279</f>
        <v>1668.1666666666665</v>
      </c>
    </row>
    <row r="280" spans="1:14" ht="11.25">
      <c r="A280" s="219">
        <f t="shared" si="24"/>
        <v>278</v>
      </c>
      <c r="B280" s="108" t="s">
        <v>323</v>
      </c>
      <c r="C280" s="34">
        <v>117.71666666666667</v>
      </c>
      <c r="D280" s="1"/>
      <c r="E280" s="1"/>
      <c r="F280" s="1"/>
      <c r="G280" s="83"/>
      <c r="H280" s="1"/>
      <c r="I280" s="1"/>
      <c r="J280" s="1"/>
      <c r="K280" s="1"/>
      <c r="L280" s="3">
        <f t="shared" si="20"/>
        <v>117.71666666666667</v>
      </c>
      <c r="M280" s="1"/>
      <c r="N280" s="1">
        <f t="shared" si="26"/>
        <v>1668.85</v>
      </c>
    </row>
    <row r="281" spans="1:14" ht="11.25">
      <c r="A281" s="219">
        <f t="shared" si="24"/>
        <v>279</v>
      </c>
      <c r="B281" s="126" t="s">
        <v>297</v>
      </c>
      <c r="C281" s="83"/>
      <c r="D281" s="128">
        <v>116.98333333333333</v>
      </c>
      <c r="E281" s="83"/>
      <c r="F281" s="83"/>
      <c r="G281" s="83"/>
      <c r="H281" s="1"/>
      <c r="I281" s="1"/>
      <c r="J281" s="1"/>
      <c r="K281" s="1"/>
      <c r="L281" s="3">
        <f t="shared" si="20"/>
        <v>116.98333333333333</v>
      </c>
      <c r="M281" s="1"/>
      <c r="N281" s="1">
        <f t="shared" si="26"/>
        <v>1669.5833333333333</v>
      </c>
    </row>
    <row r="282" spans="1:14" ht="11.25">
      <c r="A282" s="219">
        <f t="shared" si="24"/>
        <v>280</v>
      </c>
      <c r="B282" s="134" t="s">
        <v>592</v>
      </c>
      <c r="C282" s="1"/>
      <c r="D282" s="1"/>
      <c r="E282" s="1"/>
      <c r="F282" s="2">
        <v>114.88333333333334</v>
      </c>
      <c r="G282" s="1"/>
      <c r="H282" s="1"/>
      <c r="I282" s="1"/>
      <c r="J282" s="1"/>
      <c r="K282" s="1"/>
      <c r="L282" s="3">
        <f t="shared" si="20"/>
        <v>114.88333333333334</v>
      </c>
      <c r="M282" s="1"/>
      <c r="N282" s="1">
        <f t="shared" si="26"/>
        <v>1671.6833333333332</v>
      </c>
    </row>
    <row r="283" spans="1:14" ht="11.25">
      <c r="A283" s="219">
        <f t="shared" si="24"/>
        <v>281</v>
      </c>
      <c r="B283" s="133" t="s">
        <v>408</v>
      </c>
      <c r="C283" s="1"/>
      <c r="D283" s="1"/>
      <c r="E283" s="136">
        <v>112.48333333333333</v>
      </c>
      <c r="F283" s="1"/>
      <c r="G283" s="1"/>
      <c r="H283" s="1"/>
      <c r="I283" s="1"/>
      <c r="J283" s="1"/>
      <c r="K283" s="1"/>
      <c r="L283" s="3">
        <f t="shared" si="20"/>
        <v>112.48333333333333</v>
      </c>
      <c r="M283" s="1"/>
      <c r="N283" s="1">
        <f t="shared" si="26"/>
        <v>1674.0833333333333</v>
      </c>
    </row>
    <row r="284" spans="1:14" ht="11.25">
      <c r="A284" s="219">
        <f t="shared" si="24"/>
        <v>282</v>
      </c>
      <c r="B284" s="2" t="s">
        <v>627</v>
      </c>
      <c r="C284" s="1"/>
      <c r="D284" s="1"/>
      <c r="E284" s="1"/>
      <c r="F284" s="1"/>
      <c r="G284" s="2">
        <v>111.9</v>
      </c>
      <c r="H284" s="1"/>
      <c r="I284" s="1"/>
      <c r="J284" s="1"/>
      <c r="K284" s="1"/>
      <c r="L284" s="3">
        <f t="shared" si="20"/>
        <v>111.9</v>
      </c>
      <c r="M284" s="1"/>
      <c r="N284" s="1">
        <f t="shared" si="26"/>
        <v>1674.6666666666665</v>
      </c>
    </row>
    <row r="285" spans="1:14" ht="11.25">
      <c r="A285" s="219">
        <f t="shared" si="24"/>
        <v>283</v>
      </c>
      <c r="B285" s="108" t="s">
        <v>440</v>
      </c>
      <c r="C285" s="34">
        <v>110.98333333333333</v>
      </c>
      <c r="D285" s="1"/>
      <c r="E285" s="1"/>
      <c r="F285" s="1"/>
      <c r="G285" s="1"/>
      <c r="H285" s="1"/>
      <c r="I285" s="1"/>
      <c r="J285" s="1"/>
      <c r="K285" s="1"/>
      <c r="L285" s="3">
        <f t="shared" si="20"/>
        <v>110.98333333333333</v>
      </c>
      <c r="M285" s="1"/>
      <c r="N285" s="1">
        <f t="shared" si="26"/>
        <v>1675.5833333333333</v>
      </c>
    </row>
    <row r="286" spans="1:14" ht="11.25">
      <c r="A286" s="219">
        <f t="shared" si="24"/>
        <v>284</v>
      </c>
      <c r="B286" s="2" t="s">
        <v>649</v>
      </c>
      <c r="C286" s="1"/>
      <c r="D286" s="1"/>
      <c r="E286" s="1"/>
      <c r="F286" s="1"/>
      <c r="G286" s="2">
        <v>109.96666666666668</v>
      </c>
      <c r="H286" s="1"/>
      <c r="I286" s="1"/>
      <c r="J286" s="1"/>
      <c r="K286" s="1"/>
      <c r="L286" s="3">
        <f t="shared" si="20"/>
        <v>109.96666666666668</v>
      </c>
      <c r="M286" s="1"/>
      <c r="N286" s="1">
        <f t="shared" si="26"/>
        <v>1676.6</v>
      </c>
    </row>
    <row r="287" spans="1:14" ht="11.25">
      <c r="A287" s="219">
        <f t="shared" si="24"/>
        <v>285</v>
      </c>
      <c r="B287" s="1" t="s">
        <v>832</v>
      </c>
      <c r="C287" s="1"/>
      <c r="D287" s="1"/>
      <c r="E287" s="1"/>
      <c r="F287" s="1"/>
      <c r="G287" s="1"/>
      <c r="H287" s="1"/>
      <c r="I287" s="1"/>
      <c r="J287" s="1">
        <v>106</v>
      </c>
      <c r="K287" s="1"/>
      <c r="L287" s="3">
        <f t="shared" si="20"/>
        <v>106</v>
      </c>
      <c r="M287" s="1"/>
      <c r="N287" s="1">
        <f t="shared" si="26"/>
        <v>1680.5666666666666</v>
      </c>
    </row>
    <row r="288" spans="1:14" ht="11.25">
      <c r="A288" s="219">
        <f t="shared" si="24"/>
        <v>286</v>
      </c>
      <c r="B288" s="1" t="s">
        <v>911</v>
      </c>
      <c r="C288" s="1"/>
      <c r="D288" s="1"/>
      <c r="E288" s="1"/>
      <c r="F288" s="1"/>
      <c r="G288" s="1"/>
      <c r="H288" s="1"/>
      <c r="I288" s="1"/>
      <c r="J288" s="1"/>
      <c r="K288" s="1">
        <v>104.4</v>
      </c>
      <c r="L288" s="3">
        <f t="shared" si="20"/>
        <v>104.4</v>
      </c>
      <c r="M288" s="1"/>
      <c r="N288" s="1">
        <f t="shared" si="26"/>
        <v>1682.1666666666665</v>
      </c>
    </row>
    <row r="289" spans="1:14" ht="11.25">
      <c r="A289" s="219">
        <f t="shared" si="24"/>
        <v>287</v>
      </c>
      <c r="B289" s="134" t="s">
        <v>576</v>
      </c>
      <c r="C289" s="135"/>
      <c r="D289" s="135"/>
      <c r="E289" s="135"/>
      <c r="F289" s="135">
        <v>49.5</v>
      </c>
      <c r="G289" s="2">
        <v>54.733333333333334</v>
      </c>
      <c r="H289" s="83"/>
      <c r="I289" s="80"/>
      <c r="J289" s="80"/>
      <c r="K289" s="80"/>
      <c r="L289" s="3">
        <f t="shared" si="20"/>
        <v>104.23333333333333</v>
      </c>
      <c r="M289" s="1"/>
      <c r="N289" s="1">
        <f t="shared" si="26"/>
        <v>1682.3333333333333</v>
      </c>
    </row>
    <row r="290" spans="1:14" ht="11.25">
      <c r="A290" s="219">
        <f t="shared" si="24"/>
        <v>288</v>
      </c>
      <c r="B290" s="134" t="s">
        <v>443</v>
      </c>
      <c r="C290" s="1"/>
      <c r="D290" s="1"/>
      <c r="E290" s="135">
        <v>104.06666666666663</v>
      </c>
      <c r="F290" s="1"/>
      <c r="G290" s="1"/>
      <c r="H290" s="83"/>
      <c r="I290" s="83"/>
      <c r="J290" s="83"/>
      <c r="K290" s="83"/>
      <c r="L290" s="3">
        <f t="shared" si="20"/>
        <v>104.06666666666663</v>
      </c>
      <c r="M290" s="1"/>
      <c r="N290" s="1">
        <f t="shared" si="26"/>
        <v>1682.5</v>
      </c>
    </row>
    <row r="291" spans="1:14" ht="11.25">
      <c r="A291" s="219">
        <f t="shared" si="24"/>
        <v>289</v>
      </c>
      <c r="B291" s="186" t="s">
        <v>557</v>
      </c>
      <c r="C291" s="135"/>
      <c r="D291" s="135"/>
      <c r="E291" s="135"/>
      <c r="F291" s="135">
        <v>102.2</v>
      </c>
      <c r="G291" s="1"/>
      <c r="H291" s="1"/>
      <c r="I291" s="1"/>
      <c r="J291" s="1"/>
      <c r="K291" s="1"/>
      <c r="L291" s="3">
        <f t="shared" si="20"/>
        <v>102.2</v>
      </c>
      <c r="M291" s="1"/>
      <c r="N291" s="1">
        <f t="shared" si="26"/>
        <v>1684.3666666666666</v>
      </c>
    </row>
    <row r="292" spans="1:14" ht="11.25">
      <c r="A292" s="219">
        <f t="shared" si="24"/>
        <v>290</v>
      </c>
      <c r="B292" s="2" t="s">
        <v>679</v>
      </c>
      <c r="C292" s="1"/>
      <c r="D292" s="1"/>
      <c r="E292" s="1"/>
      <c r="F292" s="1"/>
      <c r="G292" s="2">
        <v>101.51666666666664</v>
      </c>
      <c r="H292" s="1"/>
      <c r="I292" s="1"/>
      <c r="J292" s="1"/>
      <c r="K292" s="1"/>
      <c r="L292" s="3">
        <f t="shared" si="20"/>
        <v>101.51666666666664</v>
      </c>
      <c r="M292" s="1"/>
      <c r="N292" s="1">
        <f t="shared" si="26"/>
        <v>1685.05</v>
      </c>
    </row>
    <row r="293" spans="1:14" ht="11.25">
      <c r="A293" s="219">
        <f t="shared" si="24"/>
        <v>291</v>
      </c>
      <c r="B293" s="2" t="s">
        <v>699</v>
      </c>
      <c r="C293" s="1"/>
      <c r="D293" s="1"/>
      <c r="E293" s="1"/>
      <c r="F293" s="1"/>
      <c r="G293" s="2">
        <v>40</v>
      </c>
      <c r="H293" s="83"/>
      <c r="I293" s="83"/>
      <c r="J293" s="83">
        <v>61.5</v>
      </c>
      <c r="K293" s="83"/>
      <c r="L293" s="3">
        <f t="shared" si="20"/>
        <v>101.5</v>
      </c>
      <c r="M293" s="1"/>
      <c r="N293" s="1">
        <f t="shared" si="26"/>
        <v>1685.0666666666666</v>
      </c>
    </row>
    <row r="294" spans="1:14" ht="11.25">
      <c r="A294" s="219">
        <f t="shared" si="24"/>
        <v>292</v>
      </c>
      <c r="B294" s="2" t="s">
        <v>590</v>
      </c>
      <c r="C294" s="1"/>
      <c r="D294" s="1"/>
      <c r="E294" s="1"/>
      <c r="F294" s="1"/>
      <c r="G294" s="2">
        <v>100.61666666666667</v>
      </c>
      <c r="H294" s="1"/>
      <c r="I294" s="1"/>
      <c r="J294" s="1"/>
      <c r="K294" s="1"/>
      <c r="L294" s="3">
        <f t="shared" si="20"/>
        <v>100.61666666666667</v>
      </c>
      <c r="M294" s="1"/>
      <c r="N294" s="1">
        <f t="shared" si="26"/>
        <v>1685.9499999999998</v>
      </c>
    </row>
    <row r="295" spans="1:14" ht="11.25">
      <c r="A295" s="219">
        <f t="shared" si="24"/>
        <v>293</v>
      </c>
      <c r="B295" s="1" t="s">
        <v>933</v>
      </c>
      <c r="C295" s="1"/>
      <c r="D295" s="1"/>
      <c r="E295" s="1"/>
      <c r="F295" s="1"/>
      <c r="G295" s="1"/>
      <c r="H295" s="1"/>
      <c r="I295" s="1"/>
      <c r="J295" s="1"/>
      <c r="K295" s="1">
        <v>99.7</v>
      </c>
      <c r="L295" s="3">
        <f t="shared" si="20"/>
        <v>99.7</v>
      </c>
      <c r="M295" s="1"/>
      <c r="N295" s="1">
        <f t="shared" si="26"/>
        <v>1686.8666666666666</v>
      </c>
    </row>
    <row r="296" spans="1:14" ht="11.25">
      <c r="A296" s="219">
        <f t="shared" si="24"/>
        <v>294</v>
      </c>
      <c r="B296" s="1" t="s">
        <v>814</v>
      </c>
      <c r="C296" s="1"/>
      <c r="D296" s="1"/>
      <c r="E296" s="1"/>
      <c r="F296" s="1"/>
      <c r="G296" s="1"/>
      <c r="H296" s="1"/>
      <c r="I296" s="1"/>
      <c r="J296" s="1">
        <v>99.3</v>
      </c>
      <c r="K296" s="1"/>
      <c r="L296" s="3">
        <f t="shared" si="20"/>
        <v>99.3</v>
      </c>
      <c r="M296" s="1"/>
      <c r="N296" s="1">
        <f t="shared" si="26"/>
        <v>1687.2666666666667</v>
      </c>
    </row>
    <row r="297" spans="1:14" ht="11.25">
      <c r="A297" s="219">
        <f t="shared" si="24"/>
        <v>295</v>
      </c>
      <c r="B297" s="1" t="s">
        <v>913</v>
      </c>
      <c r="C297" s="1"/>
      <c r="D297" s="1"/>
      <c r="E297" s="1"/>
      <c r="F297" s="1"/>
      <c r="G297" s="1"/>
      <c r="H297" s="1"/>
      <c r="I297" s="1"/>
      <c r="J297" s="1"/>
      <c r="K297" s="1">
        <v>91.8</v>
      </c>
      <c r="L297" s="3">
        <f t="shared" si="20"/>
        <v>91.8</v>
      </c>
      <c r="M297" s="1"/>
      <c r="N297" s="1">
        <f t="shared" si="26"/>
        <v>1694.7666666666667</v>
      </c>
    </row>
    <row r="298" spans="1:14" ht="11.25">
      <c r="A298" s="219">
        <f t="shared" si="24"/>
        <v>296</v>
      </c>
      <c r="B298" s="2" t="s">
        <v>629</v>
      </c>
      <c r="C298" s="1"/>
      <c r="D298" s="1"/>
      <c r="E298" s="1"/>
      <c r="F298" s="1"/>
      <c r="G298" s="2">
        <v>89.83333333333334</v>
      </c>
      <c r="H298" s="1"/>
      <c r="I298" s="1"/>
      <c r="J298" s="1"/>
      <c r="K298" s="1"/>
      <c r="L298" s="3">
        <f t="shared" si="20"/>
        <v>89.83333333333334</v>
      </c>
      <c r="M298" s="1"/>
      <c r="N298" s="1">
        <f t="shared" si="26"/>
        <v>1696.7333333333333</v>
      </c>
    </row>
    <row r="299" spans="1:14" ht="11.25">
      <c r="A299" s="219">
        <f t="shared" si="24"/>
        <v>297</v>
      </c>
      <c r="B299" s="2" t="s">
        <v>721</v>
      </c>
      <c r="C299" s="1"/>
      <c r="D299" s="1"/>
      <c r="E299" s="1"/>
      <c r="F299" s="1"/>
      <c r="G299" s="2">
        <v>88.46666666666668</v>
      </c>
      <c r="H299" s="83"/>
      <c r="I299" s="83"/>
      <c r="J299" s="83"/>
      <c r="K299" s="83"/>
      <c r="L299" s="3">
        <f t="shared" si="20"/>
        <v>88.46666666666668</v>
      </c>
      <c r="M299" s="1"/>
      <c r="N299" s="1">
        <f t="shared" si="26"/>
        <v>1698.1</v>
      </c>
    </row>
    <row r="300" spans="1:14" ht="11.25">
      <c r="A300" s="219">
        <f t="shared" si="24"/>
        <v>298</v>
      </c>
      <c r="B300" s="2" t="s">
        <v>652</v>
      </c>
      <c r="C300" s="1"/>
      <c r="D300" s="1"/>
      <c r="E300" s="1"/>
      <c r="F300" s="1"/>
      <c r="G300" s="2">
        <v>87</v>
      </c>
      <c r="H300" s="83"/>
      <c r="I300" s="83"/>
      <c r="J300" s="83"/>
      <c r="K300" s="83"/>
      <c r="L300" s="3">
        <f t="shared" si="20"/>
        <v>87</v>
      </c>
      <c r="M300" s="1"/>
      <c r="N300" s="1">
        <f t="shared" si="26"/>
        <v>1699.5666666666666</v>
      </c>
    </row>
    <row r="301" spans="1:14" ht="11.25">
      <c r="A301" s="219">
        <f t="shared" si="24"/>
        <v>299</v>
      </c>
      <c r="B301" s="1" t="s">
        <v>874</v>
      </c>
      <c r="C301" s="1"/>
      <c r="D301" s="1"/>
      <c r="E301" s="1"/>
      <c r="F301" s="1"/>
      <c r="G301" s="1"/>
      <c r="H301" s="1"/>
      <c r="I301" s="1"/>
      <c r="J301" s="1">
        <v>87</v>
      </c>
      <c r="K301" s="1"/>
      <c r="L301" s="3">
        <f t="shared" si="20"/>
        <v>87</v>
      </c>
      <c r="M301" s="1"/>
      <c r="N301" s="1">
        <f t="shared" si="26"/>
        <v>1699.5666666666666</v>
      </c>
    </row>
    <row r="302" spans="1:14" ht="11.25">
      <c r="A302" s="219">
        <f t="shared" si="24"/>
        <v>300</v>
      </c>
      <c r="B302" s="1" t="s">
        <v>901</v>
      </c>
      <c r="C302" s="1"/>
      <c r="D302" s="1"/>
      <c r="E302" s="1"/>
      <c r="F302" s="1"/>
      <c r="G302" s="1"/>
      <c r="H302" s="1"/>
      <c r="I302" s="1"/>
      <c r="J302" s="1"/>
      <c r="K302" s="1">
        <v>85.9</v>
      </c>
      <c r="L302" s="3">
        <f t="shared" si="20"/>
        <v>85.9</v>
      </c>
      <c r="M302" s="1"/>
      <c r="N302" s="1">
        <f t="shared" si="26"/>
        <v>1700.6666666666665</v>
      </c>
    </row>
    <row r="303" spans="1:14" ht="11.25">
      <c r="A303" s="219">
        <f t="shared" si="24"/>
        <v>301</v>
      </c>
      <c r="B303" s="126" t="s">
        <v>299</v>
      </c>
      <c r="C303" s="83"/>
      <c r="D303" s="128">
        <v>85.18333333333334</v>
      </c>
      <c r="E303" s="83"/>
      <c r="F303" s="1"/>
      <c r="G303" s="1"/>
      <c r="H303" s="1"/>
      <c r="I303" s="1"/>
      <c r="J303" s="1"/>
      <c r="K303" s="1"/>
      <c r="L303" s="3">
        <f t="shared" si="20"/>
        <v>85.18333333333334</v>
      </c>
      <c r="M303" s="1"/>
      <c r="N303" s="1">
        <f t="shared" si="26"/>
        <v>1701.3833333333332</v>
      </c>
    </row>
    <row r="304" spans="1:14" ht="11.25">
      <c r="A304" s="219">
        <f t="shared" si="24"/>
        <v>302</v>
      </c>
      <c r="B304" s="133" t="s">
        <v>393</v>
      </c>
      <c r="C304" s="1"/>
      <c r="D304" s="1"/>
      <c r="E304" s="135">
        <v>82.1</v>
      </c>
      <c r="F304" s="83"/>
      <c r="G304" s="83"/>
      <c r="H304" s="83"/>
      <c r="I304" s="83"/>
      <c r="J304" s="83"/>
      <c r="K304" s="83"/>
      <c r="L304" s="3">
        <f t="shared" si="20"/>
        <v>82.1</v>
      </c>
      <c r="M304" s="1"/>
      <c r="N304" s="1">
        <f t="shared" si="26"/>
        <v>1704.4666666666667</v>
      </c>
    </row>
    <row r="305" spans="1:14" ht="11.25">
      <c r="A305" s="219">
        <f t="shared" si="24"/>
        <v>303</v>
      </c>
      <c r="B305" s="2" t="s">
        <v>697</v>
      </c>
      <c r="C305" s="1"/>
      <c r="D305" s="1"/>
      <c r="E305" s="1"/>
      <c r="F305" s="1"/>
      <c r="G305" s="2">
        <v>40</v>
      </c>
      <c r="H305" s="83"/>
      <c r="I305" s="80"/>
      <c r="J305" s="80">
        <v>41.6</v>
      </c>
      <c r="K305" s="80"/>
      <c r="L305" s="3">
        <f t="shared" si="20"/>
        <v>81.6</v>
      </c>
      <c r="M305" s="1"/>
      <c r="N305" s="1">
        <f t="shared" si="26"/>
        <v>1704.9666666666667</v>
      </c>
    </row>
    <row r="306" spans="1:14" ht="11.25">
      <c r="A306" s="219">
        <f t="shared" si="24"/>
        <v>304</v>
      </c>
      <c r="B306" s="1" t="s">
        <v>877</v>
      </c>
      <c r="C306" s="1"/>
      <c r="D306" s="1"/>
      <c r="E306" s="1"/>
      <c r="F306" s="1"/>
      <c r="G306" s="1"/>
      <c r="H306" s="1"/>
      <c r="I306" s="1"/>
      <c r="J306" s="1">
        <v>80.9</v>
      </c>
      <c r="K306" s="1"/>
      <c r="L306" s="3">
        <f t="shared" si="20"/>
        <v>80.9</v>
      </c>
      <c r="M306" s="1"/>
      <c r="N306" s="1">
        <f>$L$4-L306</f>
        <v>1705.6666666666665</v>
      </c>
    </row>
    <row r="307" spans="1:14" ht="11.25">
      <c r="A307" s="219">
        <f t="shared" si="24"/>
        <v>305</v>
      </c>
      <c r="B307" s="1" t="s">
        <v>902</v>
      </c>
      <c r="C307" s="1"/>
      <c r="D307" s="1"/>
      <c r="E307" s="1"/>
      <c r="F307" s="1"/>
      <c r="G307" s="1"/>
      <c r="H307" s="1"/>
      <c r="I307" s="1"/>
      <c r="J307" s="1"/>
      <c r="K307" s="1">
        <v>80</v>
      </c>
      <c r="L307" s="3">
        <f t="shared" si="20"/>
        <v>80</v>
      </c>
      <c r="M307" s="1"/>
      <c r="N307" s="1">
        <f aca="true" t="shared" si="27" ref="N307:N325">$L$4-L307</f>
        <v>1706.5666666666666</v>
      </c>
    </row>
    <row r="308" spans="1:14" ht="11.25">
      <c r="A308" s="219">
        <f t="shared" si="24"/>
        <v>306</v>
      </c>
      <c r="B308" s="133" t="s">
        <v>412</v>
      </c>
      <c r="C308" s="1"/>
      <c r="D308" s="1"/>
      <c r="E308" s="136">
        <v>78.56666666666666</v>
      </c>
      <c r="F308" s="83"/>
      <c r="G308" s="1"/>
      <c r="H308" s="1"/>
      <c r="I308" s="1"/>
      <c r="J308" s="1"/>
      <c r="K308" s="1"/>
      <c r="L308" s="3">
        <f t="shared" si="20"/>
        <v>78.56666666666666</v>
      </c>
      <c r="M308" s="1"/>
      <c r="N308" s="1">
        <f t="shared" si="27"/>
        <v>1708</v>
      </c>
    </row>
    <row r="309" spans="1:14" ht="11.25">
      <c r="A309" s="219">
        <f t="shared" si="24"/>
        <v>307</v>
      </c>
      <c r="B309" s="2" t="s">
        <v>683</v>
      </c>
      <c r="C309" s="1"/>
      <c r="D309" s="1"/>
      <c r="E309" s="1"/>
      <c r="F309" s="1"/>
      <c r="G309" s="2">
        <v>76.3</v>
      </c>
      <c r="H309" s="1"/>
      <c r="I309" s="1"/>
      <c r="J309" s="1"/>
      <c r="K309" s="1"/>
      <c r="L309" s="3">
        <f t="shared" si="20"/>
        <v>76.3</v>
      </c>
      <c r="M309" s="1"/>
      <c r="N309" s="1">
        <f t="shared" si="27"/>
        <v>1710.2666666666667</v>
      </c>
    </row>
    <row r="310" spans="1:14" ht="11.25">
      <c r="A310" s="219">
        <f t="shared" si="24"/>
        <v>308</v>
      </c>
      <c r="B310" s="1" t="s">
        <v>881</v>
      </c>
      <c r="C310" s="1"/>
      <c r="D310" s="1"/>
      <c r="E310" s="1"/>
      <c r="F310" s="1"/>
      <c r="G310" s="1"/>
      <c r="H310" s="1"/>
      <c r="I310" s="1"/>
      <c r="J310" s="1">
        <v>70.7</v>
      </c>
      <c r="K310" s="1"/>
      <c r="L310" s="3">
        <f t="shared" si="20"/>
        <v>70.7</v>
      </c>
      <c r="M310" s="1"/>
      <c r="N310" s="1">
        <f t="shared" si="27"/>
        <v>1715.8666666666666</v>
      </c>
    </row>
    <row r="311" spans="1:14" ht="11.25">
      <c r="A311" s="219">
        <f t="shared" si="24"/>
        <v>309</v>
      </c>
      <c r="B311" s="1" t="s">
        <v>834</v>
      </c>
      <c r="C311" s="1"/>
      <c r="D311" s="1"/>
      <c r="E311" s="1"/>
      <c r="F311" s="1"/>
      <c r="G311" s="1"/>
      <c r="H311" s="1"/>
      <c r="I311" s="1"/>
      <c r="J311" s="1">
        <v>67.9</v>
      </c>
      <c r="K311" s="1"/>
      <c r="L311" s="3">
        <f t="shared" si="20"/>
        <v>67.9</v>
      </c>
      <c r="M311" s="1"/>
      <c r="N311" s="1">
        <f t="shared" si="27"/>
        <v>1718.6666666666665</v>
      </c>
    </row>
    <row r="312" spans="1:14" ht="11.25">
      <c r="A312" s="219">
        <f t="shared" si="24"/>
        <v>310</v>
      </c>
      <c r="B312" s="2" t="s">
        <v>685</v>
      </c>
      <c r="C312" s="1"/>
      <c r="D312" s="1"/>
      <c r="E312" s="1"/>
      <c r="F312" s="1"/>
      <c r="G312" s="2">
        <v>62.916666666666664</v>
      </c>
      <c r="H312" s="1"/>
      <c r="I312" s="1"/>
      <c r="J312" s="1"/>
      <c r="K312" s="1"/>
      <c r="L312" s="3">
        <f t="shared" si="20"/>
        <v>62.916666666666664</v>
      </c>
      <c r="M312" s="1"/>
      <c r="N312" s="1">
        <f t="shared" si="27"/>
        <v>1723.6499999999999</v>
      </c>
    </row>
    <row r="313" spans="1:14" ht="11.25">
      <c r="A313" s="219">
        <f t="shared" si="24"/>
        <v>311</v>
      </c>
      <c r="B313" s="2" t="s">
        <v>723</v>
      </c>
      <c r="C313" s="1"/>
      <c r="D313" s="1"/>
      <c r="E313" s="1"/>
      <c r="F313" s="1"/>
      <c r="G313" s="2">
        <v>60.43333333333334</v>
      </c>
      <c r="H313" s="1"/>
      <c r="I313" s="1"/>
      <c r="J313" s="1"/>
      <c r="K313" s="1"/>
      <c r="L313" s="3">
        <f t="shared" si="20"/>
        <v>60.43333333333334</v>
      </c>
      <c r="M313" s="1"/>
      <c r="N313" s="1">
        <f t="shared" si="27"/>
        <v>1726.1333333333332</v>
      </c>
    </row>
    <row r="314" spans="1:14" ht="11.25">
      <c r="A314" s="219">
        <f t="shared" si="24"/>
        <v>312</v>
      </c>
      <c r="B314" s="133" t="s">
        <v>415</v>
      </c>
      <c r="C314" s="1"/>
      <c r="D314" s="1"/>
      <c r="E314" s="136">
        <v>52.983333333333334</v>
      </c>
      <c r="F314" s="83"/>
      <c r="G314" s="83"/>
      <c r="H314" s="1"/>
      <c r="I314" s="1"/>
      <c r="J314" s="1"/>
      <c r="K314" s="1"/>
      <c r="L314" s="3">
        <f t="shared" si="20"/>
        <v>52.983333333333334</v>
      </c>
      <c r="M314" s="1"/>
      <c r="N314" s="1">
        <f t="shared" si="27"/>
        <v>1733.5833333333333</v>
      </c>
    </row>
    <row r="315" spans="1:14" ht="11.25">
      <c r="A315" s="219">
        <f t="shared" si="24"/>
        <v>313</v>
      </c>
      <c r="B315" s="108" t="s">
        <v>441</v>
      </c>
      <c r="C315" s="34"/>
      <c r="D315" s="128">
        <v>45.46666666666667</v>
      </c>
      <c r="E315" s="1"/>
      <c r="F315" s="83"/>
      <c r="G315" s="83"/>
      <c r="H315" s="83"/>
      <c r="I315" s="83"/>
      <c r="J315" s="83"/>
      <c r="K315" s="83"/>
      <c r="L315" s="3">
        <f t="shared" si="20"/>
        <v>45.46666666666667</v>
      </c>
      <c r="M315" s="1"/>
      <c r="N315" s="1">
        <f t="shared" si="27"/>
        <v>1741.1</v>
      </c>
    </row>
    <row r="316" spans="1:14" ht="11.25">
      <c r="A316" s="219">
        <f t="shared" si="24"/>
        <v>314</v>
      </c>
      <c r="B316" s="2" t="s">
        <v>689</v>
      </c>
      <c r="C316" s="1"/>
      <c r="D316" s="1"/>
      <c r="E316" s="1"/>
      <c r="F316" s="1"/>
      <c r="G316" s="2">
        <v>42.95</v>
      </c>
      <c r="H316" s="83"/>
      <c r="I316" s="83"/>
      <c r="J316" s="83"/>
      <c r="K316" s="83"/>
      <c r="L316" s="3">
        <f t="shared" si="20"/>
        <v>42.95</v>
      </c>
      <c r="M316" s="1"/>
      <c r="N316" s="1">
        <f t="shared" si="27"/>
        <v>1743.6166666666666</v>
      </c>
    </row>
    <row r="317" spans="1:14" ht="11.25">
      <c r="A317" s="219">
        <f t="shared" si="24"/>
        <v>315</v>
      </c>
      <c r="B317" s="126" t="s">
        <v>303</v>
      </c>
      <c r="C317" s="83"/>
      <c r="D317" s="128">
        <v>40.099999999999994</v>
      </c>
      <c r="E317" s="83"/>
      <c r="F317" s="83"/>
      <c r="G317" s="1"/>
      <c r="H317" s="1"/>
      <c r="I317" s="1"/>
      <c r="J317" s="1"/>
      <c r="K317" s="1"/>
      <c r="L317" s="3">
        <f t="shared" si="20"/>
        <v>40.099999999999994</v>
      </c>
      <c r="M317" s="1"/>
      <c r="N317" s="1">
        <f t="shared" si="27"/>
        <v>1746.4666666666667</v>
      </c>
    </row>
    <row r="318" spans="1:14" ht="11.25">
      <c r="A318" s="219">
        <f t="shared" si="24"/>
        <v>316</v>
      </c>
      <c r="B318" s="133" t="s">
        <v>420</v>
      </c>
      <c r="C318" s="1"/>
      <c r="D318" s="1"/>
      <c r="E318" s="135">
        <v>40</v>
      </c>
      <c r="F318" s="1"/>
      <c r="G318" s="1"/>
      <c r="H318" s="1"/>
      <c r="I318" s="1"/>
      <c r="J318" s="1"/>
      <c r="K318" s="1"/>
      <c r="L318" s="3">
        <f t="shared" si="20"/>
        <v>40</v>
      </c>
      <c r="M318" s="1"/>
      <c r="N318" s="1">
        <f t="shared" si="27"/>
        <v>1746.5666666666666</v>
      </c>
    </row>
    <row r="319" spans="1:14" ht="11.25">
      <c r="A319" s="219">
        <f t="shared" si="24"/>
        <v>317</v>
      </c>
      <c r="B319" s="2" t="s">
        <v>693</v>
      </c>
      <c r="C319" s="1"/>
      <c r="D319" s="1"/>
      <c r="E319" s="1"/>
      <c r="F319" s="1"/>
      <c r="G319" s="2">
        <v>40</v>
      </c>
      <c r="H319" s="1"/>
      <c r="I319" s="1"/>
      <c r="J319" s="1"/>
      <c r="K319" s="1"/>
      <c r="L319" s="3">
        <f t="shared" si="20"/>
        <v>40</v>
      </c>
      <c r="M319" s="1"/>
      <c r="N319" s="1">
        <f t="shared" si="27"/>
        <v>1746.5666666666666</v>
      </c>
    </row>
    <row r="320" spans="1:14" ht="11.25">
      <c r="A320" s="219">
        <f t="shared" si="24"/>
        <v>318</v>
      </c>
      <c r="B320" s="2" t="s">
        <v>695</v>
      </c>
      <c r="C320" s="1"/>
      <c r="D320" s="1"/>
      <c r="E320" s="1"/>
      <c r="F320" s="1"/>
      <c r="G320" s="2">
        <v>40</v>
      </c>
      <c r="H320" s="83"/>
      <c r="I320" s="83"/>
      <c r="J320" s="83"/>
      <c r="K320" s="83"/>
      <c r="L320" s="3">
        <f t="shared" si="20"/>
        <v>40</v>
      </c>
      <c r="M320" s="1"/>
      <c r="N320" s="1">
        <f t="shared" si="27"/>
        <v>1746.5666666666666</v>
      </c>
    </row>
    <row r="321" spans="1:14" ht="11.25">
      <c r="A321" s="219">
        <f t="shared" si="24"/>
        <v>319</v>
      </c>
      <c r="B321" s="133" t="s">
        <v>579</v>
      </c>
      <c r="C321" s="135"/>
      <c r="D321" s="135"/>
      <c r="E321" s="135"/>
      <c r="F321" s="135">
        <v>40</v>
      </c>
      <c r="G321" s="83"/>
      <c r="H321" s="1"/>
      <c r="I321" s="1"/>
      <c r="J321" s="1"/>
      <c r="K321" s="1"/>
      <c r="L321" s="3">
        <f t="shared" si="20"/>
        <v>40</v>
      </c>
      <c r="M321" s="1"/>
      <c r="N321" s="1">
        <f t="shared" si="27"/>
        <v>1746.5666666666666</v>
      </c>
    </row>
    <row r="322" spans="1:14" ht="11.25">
      <c r="A322" s="219">
        <f t="shared" si="24"/>
        <v>320</v>
      </c>
      <c r="B322" s="133" t="s">
        <v>419</v>
      </c>
      <c r="C322" s="1"/>
      <c r="D322" s="1"/>
      <c r="E322" s="135">
        <v>40</v>
      </c>
      <c r="F322" s="83"/>
      <c r="G322" s="83"/>
      <c r="H322" s="83"/>
      <c r="I322" s="83"/>
      <c r="J322" s="83"/>
      <c r="K322" s="83"/>
      <c r="L322" s="3">
        <f t="shared" si="20"/>
        <v>40</v>
      </c>
      <c r="M322" s="1"/>
      <c r="N322" s="1">
        <f t="shared" si="27"/>
        <v>1746.5666666666666</v>
      </c>
    </row>
    <row r="323" spans="1:14" ht="11.25">
      <c r="A323" s="219">
        <f t="shared" si="24"/>
        <v>321</v>
      </c>
      <c r="B323" s="126" t="s">
        <v>304</v>
      </c>
      <c r="C323" s="83"/>
      <c r="D323" s="128">
        <v>40</v>
      </c>
      <c r="E323" s="83"/>
      <c r="F323" s="1"/>
      <c r="G323" s="1"/>
      <c r="H323" s="1"/>
      <c r="I323" s="1"/>
      <c r="J323" s="1"/>
      <c r="K323" s="1"/>
      <c r="L323" s="3">
        <f>SUM(C323:K323)</f>
        <v>40</v>
      </c>
      <c r="M323" s="1"/>
      <c r="N323" s="1">
        <f t="shared" si="27"/>
        <v>1746.5666666666666</v>
      </c>
    </row>
    <row r="324" spans="1:14" ht="11.25">
      <c r="A324" s="219">
        <f t="shared" si="24"/>
        <v>322</v>
      </c>
      <c r="B324" s="2" t="s">
        <v>690</v>
      </c>
      <c r="C324" s="1"/>
      <c r="D324" s="1"/>
      <c r="E324" s="1"/>
      <c r="F324" s="1"/>
      <c r="G324" s="2">
        <v>40</v>
      </c>
      <c r="H324" s="1"/>
      <c r="I324" s="1"/>
      <c r="J324" s="1"/>
      <c r="K324" s="1"/>
      <c r="L324" s="3">
        <f>SUM(C324:K324)</f>
        <v>40</v>
      </c>
      <c r="M324" s="1"/>
      <c r="N324" s="1">
        <f t="shared" si="27"/>
        <v>1746.5666666666666</v>
      </c>
    </row>
    <row r="325" spans="1:14" ht="11.25">
      <c r="A325" s="219">
        <f t="shared" si="24"/>
        <v>323</v>
      </c>
      <c r="B325" s="1" t="s">
        <v>935</v>
      </c>
      <c r="C325" s="1"/>
      <c r="D325" s="1"/>
      <c r="E325" s="1"/>
      <c r="F325" s="1"/>
      <c r="G325" s="1"/>
      <c r="H325" s="1"/>
      <c r="I325" s="1"/>
      <c r="J325" s="1"/>
      <c r="K325" s="1">
        <v>40</v>
      </c>
      <c r="L325" s="3">
        <f>SUM(C325:K325)</f>
        <v>40</v>
      </c>
      <c r="M325" s="1"/>
      <c r="N325" s="1">
        <f t="shared" si="27"/>
        <v>1746.5666666666666</v>
      </c>
    </row>
  </sheetData>
  <sheetProtection/>
  <autoFilter ref="A2:N25"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29"/>
  <sheetViews>
    <sheetView zoomScale="82" zoomScaleNormal="82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18" sqref="E18"/>
    </sheetView>
  </sheetViews>
  <sheetFormatPr defaultColWidth="10.8515625" defaultRowHeight="12.75"/>
  <cols>
    <col min="1" max="1" width="4.00390625" style="8" bestFit="1" customWidth="1"/>
    <col min="2" max="2" width="6.00390625" style="8" bestFit="1" customWidth="1"/>
    <col min="3" max="4" width="4.00390625" style="8" bestFit="1" customWidth="1"/>
    <col min="5" max="5" width="4.140625" style="8" bestFit="1" customWidth="1"/>
    <col min="6" max="6" width="4.00390625" style="8" bestFit="1" customWidth="1"/>
    <col min="7" max="7" width="3.8515625" style="8" bestFit="1" customWidth="1"/>
    <col min="8" max="8" width="3.57421875" style="8" bestFit="1" customWidth="1"/>
    <col min="9" max="9" width="5.421875" style="8" bestFit="1" customWidth="1"/>
    <col min="10" max="10" width="17.421875" style="54" bestFit="1" customWidth="1"/>
    <col min="11" max="11" width="2.00390625" style="54" bestFit="1" customWidth="1"/>
    <col min="12" max="12" width="35.8515625" style="8" customWidth="1"/>
    <col min="13" max="13" width="7.00390625" style="54" bestFit="1" customWidth="1"/>
    <col min="14" max="14" width="6.28125" style="54" bestFit="1" customWidth="1"/>
    <col min="15" max="15" width="6.7109375" style="8" bestFit="1" customWidth="1"/>
    <col min="16" max="18" width="6.28125" style="8" bestFit="1" customWidth="1"/>
    <col min="19" max="19" width="7.28125" style="8" bestFit="1" customWidth="1"/>
    <col min="20" max="20" width="6.28125" style="8" bestFit="1" customWidth="1"/>
    <col min="21" max="21" width="6.7109375" style="8" bestFit="1" customWidth="1"/>
    <col min="22" max="22" width="6.28125" style="8" bestFit="1" customWidth="1"/>
    <col min="23" max="23" width="7.8515625" style="8" bestFit="1" customWidth="1"/>
    <col min="24" max="24" width="2.421875" style="8" customWidth="1"/>
    <col min="25" max="25" width="7.140625" style="8" bestFit="1" customWidth="1"/>
    <col min="26" max="16384" width="10.8515625" style="8" customWidth="1"/>
  </cols>
  <sheetData>
    <row r="1" spans="1:24" ht="12.75">
      <c r="A1" s="52" t="s">
        <v>49</v>
      </c>
      <c r="B1" s="51" t="s">
        <v>50</v>
      </c>
      <c r="C1" s="51" t="s">
        <v>51</v>
      </c>
      <c r="D1" s="51" t="s">
        <v>52</v>
      </c>
      <c r="E1" s="51" t="s">
        <v>53</v>
      </c>
      <c r="F1" s="51" t="s">
        <v>56</v>
      </c>
      <c r="G1" s="51" t="s">
        <v>57</v>
      </c>
      <c r="H1" s="51"/>
      <c r="I1" s="51"/>
      <c r="J1" s="52" t="s">
        <v>54</v>
      </c>
      <c r="K1" s="53"/>
      <c r="L1" s="51" t="s">
        <v>55</v>
      </c>
      <c r="M1" s="101"/>
      <c r="N1" s="51" t="s">
        <v>49</v>
      </c>
      <c r="O1" s="51" t="s">
        <v>50</v>
      </c>
      <c r="P1" s="51" t="s">
        <v>51</v>
      </c>
      <c r="Q1" s="51" t="s">
        <v>52</v>
      </c>
      <c r="R1" s="51" t="s">
        <v>53</v>
      </c>
      <c r="S1" s="51" t="s">
        <v>56</v>
      </c>
      <c r="T1" s="51" t="s">
        <v>57</v>
      </c>
      <c r="U1" s="51" t="s">
        <v>198</v>
      </c>
      <c r="V1" s="51"/>
      <c r="W1" s="51" t="s">
        <v>58</v>
      </c>
      <c r="X1" s="102"/>
    </row>
    <row r="2" spans="1:24" ht="90" thickBot="1">
      <c r="A2" s="175" t="s">
        <v>132</v>
      </c>
      <c r="B2" s="176" t="s">
        <v>435</v>
      </c>
      <c r="C2" s="176" t="s">
        <v>436</v>
      </c>
      <c r="D2" s="194" t="s">
        <v>456</v>
      </c>
      <c r="E2" s="183" t="s">
        <v>726</v>
      </c>
      <c r="F2" s="175" t="s">
        <v>770</v>
      </c>
      <c r="G2" s="237" t="s">
        <v>780</v>
      </c>
      <c r="H2" s="31" t="s">
        <v>802</v>
      </c>
      <c r="I2" s="31" t="s">
        <v>803</v>
      </c>
      <c r="J2" s="55"/>
      <c r="K2" s="55"/>
      <c r="L2" s="55"/>
      <c r="M2" s="35" t="s">
        <v>84</v>
      </c>
      <c r="N2" s="194" t="s">
        <v>132</v>
      </c>
      <c r="O2" s="256" t="s">
        <v>435</v>
      </c>
      <c r="P2" s="256" t="s">
        <v>436</v>
      </c>
      <c r="Q2" s="194" t="s">
        <v>456</v>
      </c>
      <c r="R2" s="257" t="s">
        <v>726</v>
      </c>
      <c r="S2" s="258" t="s">
        <v>727</v>
      </c>
      <c r="T2" s="258" t="s">
        <v>780</v>
      </c>
      <c r="U2" s="193" t="s">
        <v>802</v>
      </c>
      <c r="V2" s="193" t="s">
        <v>803</v>
      </c>
      <c r="W2" s="56"/>
      <c r="X2" s="103"/>
    </row>
    <row r="3" spans="1:24" ht="14.25" customHeight="1" thickBot="1">
      <c r="A3" s="305" t="s">
        <v>198</v>
      </c>
      <c r="B3" s="305" t="s">
        <v>50</v>
      </c>
      <c r="C3" s="305" t="s">
        <v>50</v>
      </c>
      <c r="D3" s="305" t="s">
        <v>49</v>
      </c>
      <c r="E3" s="305" t="s">
        <v>49</v>
      </c>
      <c r="F3" s="120"/>
      <c r="G3" s="120"/>
      <c r="H3" s="120"/>
      <c r="I3" s="120"/>
      <c r="J3" s="314" t="s">
        <v>897</v>
      </c>
      <c r="K3" s="112">
        <v>1</v>
      </c>
      <c r="L3" s="114" t="s">
        <v>39</v>
      </c>
      <c r="M3" s="254">
        <f aca="true" t="shared" si="0" ref="M3:M9">SUM(N3:V3)</f>
        <v>1730.3833333333334</v>
      </c>
      <c r="N3" s="264"/>
      <c r="O3" s="224">
        <v>260</v>
      </c>
      <c r="P3" s="265">
        <v>226.86666666666667</v>
      </c>
      <c r="Q3" s="265">
        <v>253.36666666666667</v>
      </c>
      <c r="R3" s="266">
        <v>250.15000000000003</v>
      </c>
      <c r="S3" s="265">
        <v>252.2</v>
      </c>
      <c r="T3" s="265"/>
      <c r="U3" s="265">
        <v>251.8</v>
      </c>
      <c r="V3" s="267">
        <v>236</v>
      </c>
      <c r="W3" s="255">
        <f>SUM(N3:V9)</f>
        <v>7033.0666666666675</v>
      </c>
      <c r="X3" s="91"/>
    </row>
    <row r="4" spans="1:24" ht="13.5" customHeight="1" thickBot="1">
      <c r="A4" s="306"/>
      <c r="B4" s="306"/>
      <c r="C4" s="306"/>
      <c r="D4" s="306"/>
      <c r="E4" s="306"/>
      <c r="F4" s="121"/>
      <c r="G4" s="121"/>
      <c r="H4" s="121"/>
      <c r="I4" s="121"/>
      <c r="J4" s="315"/>
      <c r="K4" s="113">
        <f aca="true" t="shared" si="1" ref="K4:K9">K3+1</f>
        <v>2</v>
      </c>
      <c r="L4" s="115" t="s">
        <v>119</v>
      </c>
      <c r="M4" s="254">
        <f t="shared" si="0"/>
        <v>1415.9666666666667</v>
      </c>
      <c r="N4" s="268">
        <v>234.9</v>
      </c>
      <c r="O4" s="262">
        <v>240</v>
      </c>
      <c r="P4" s="79"/>
      <c r="Q4" s="79">
        <v>240</v>
      </c>
      <c r="R4" s="263">
        <v>227.56666666666666</v>
      </c>
      <c r="S4" s="79"/>
      <c r="T4" s="79"/>
      <c r="U4" s="79">
        <v>240</v>
      </c>
      <c r="V4" s="284">
        <v>233.5</v>
      </c>
      <c r="W4" s="14"/>
      <c r="X4" s="91"/>
    </row>
    <row r="5" spans="1:24" ht="13.5" customHeight="1" thickBot="1">
      <c r="A5" s="306"/>
      <c r="B5" s="306"/>
      <c r="C5" s="306"/>
      <c r="D5" s="306"/>
      <c r="E5" s="306"/>
      <c r="F5" s="121"/>
      <c r="G5" s="121"/>
      <c r="H5" s="121"/>
      <c r="I5" s="121"/>
      <c r="J5" s="315"/>
      <c r="K5" s="113">
        <f t="shared" si="1"/>
        <v>3</v>
      </c>
      <c r="L5" s="115" t="s">
        <v>121</v>
      </c>
      <c r="M5" s="254">
        <f t="shared" si="0"/>
        <v>930.1666666666667</v>
      </c>
      <c r="N5" s="86">
        <v>240</v>
      </c>
      <c r="O5" s="13">
        <v>230.7</v>
      </c>
      <c r="P5" s="9">
        <v>240</v>
      </c>
      <c r="Q5" s="13">
        <v>219.46666666666667</v>
      </c>
      <c r="R5" s="9"/>
      <c r="S5" s="13"/>
      <c r="T5" s="13"/>
      <c r="U5" s="13"/>
      <c r="V5" s="260"/>
      <c r="W5" s="14"/>
      <c r="X5" s="91"/>
    </row>
    <row r="6" spans="1:24" ht="13.5" customHeight="1" thickBot="1">
      <c r="A6" s="306"/>
      <c r="B6" s="306"/>
      <c r="C6" s="306"/>
      <c r="D6" s="306"/>
      <c r="E6" s="306"/>
      <c r="F6" s="121">
        <v>1</v>
      </c>
      <c r="G6" s="121">
        <v>2</v>
      </c>
      <c r="H6" s="121">
        <v>1</v>
      </c>
      <c r="I6" s="121">
        <v>1</v>
      </c>
      <c r="J6" s="315"/>
      <c r="K6" s="113">
        <f t="shared" si="1"/>
        <v>4</v>
      </c>
      <c r="L6" s="115" t="s">
        <v>120</v>
      </c>
      <c r="M6" s="254">
        <f t="shared" si="0"/>
        <v>1392.5333333333333</v>
      </c>
      <c r="N6" s="86"/>
      <c r="O6" s="13">
        <v>216.2</v>
      </c>
      <c r="P6" s="9">
        <v>206.6</v>
      </c>
      <c r="Q6" s="13">
        <v>208.63333333333333</v>
      </c>
      <c r="R6" s="9"/>
      <c r="S6" s="13">
        <v>265</v>
      </c>
      <c r="T6" s="13"/>
      <c r="U6" s="13">
        <v>246.7</v>
      </c>
      <c r="V6" s="260">
        <v>249.4</v>
      </c>
      <c r="W6" s="14"/>
      <c r="X6" s="91"/>
    </row>
    <row r="7" spans="1:24" ht="13.5" customHeight="1" thickBot="1">
      <c r="A7" s="306"/>
      <c r="B7" s="306"/>
      <c r="C7" s="306"/>
      <c r="D7" s="306"/>
      <c r="E7" s="306"/>
      <c r="F7" s="121"/>
      <c r="G7" s="121"/>
      <c r="H7" s="121"/>
      <c r="I7" s="121"/>
      <c r="J7" s="315"/>
      <c r="K7" s="113">
        <f t="shared" si="1"/>
        <v>5</v>
      </c>
      <c r="L7" s="115" t="s">
        <v>40</v>
      </c>
      <c r="M7" s="254">
        <f t="shared" si="0"/>
        <v>1183.9166666666667</v>
      </c>
      <c r="N7" s="86"/>
      <c r="O7" s="13"/>
      <c r="P7" s="9">
        <v>260</v>
      </c>
      <c r="Q7" s="13"/>
      <c r="R7" s="9">
        <v>234.81666666666666</v>
      </c>
      <c r="S7" s="13">
        <v>259.3</v>
      </c>
      <c r="T7" s="13"/>
      <c r="U7" s="271">
        <v>235.3</v>
      </c>
      <c r="V7" s="260">
        <v>194.5</v>
      </c>
      <c r="W7" s="14"/>
      <c r="X7" s="91"/>
    </row>
    <row r="8" spans="1:24" ht="13.5" customHeight="1" thickBot="1">
      <c r="A8" s="306"/>
      <c r="B8" s="306"/>
      <c r="C8" s="306"/>
      <c r="D8" s="306"/>
      <c r="E8" s="306"/>
      <c r="F8" s="121"/>
      <c r="G8" s="121"/>
      <c r="H8" s="121"/>
      <c r="I8" s="121"/>
      <c r="J8" s="315"/>
      <c r="K8" s="113">
        <f t="shared" si="1"/>
        <v>6</v>
      </c>
      <c r="L8" s="115" t="s">
        <v>122</v>
      </c>
      <c r="M8" s="254">
        <f t="shared" si="0"/>
        <v>0</v>
      </c>
      <c r="N8" s="86"/>
      <c r="O8" s="13"/>
      <c r="P8" s="9"/>
      <c r="Q8" s="13"/>
      <c r="R8" s="9"/>
      <c r="S8" s="13"/>
      <c r="T8" s="13"/>
      <c r="U8" s="13"/>
      <c r="V8" s="260"/>
      <c r="W8" s="14"/>
      <c r="X8" s="91"/>
    </row>
    <row r="9" spans="1:24" ht="14.25" customHeight="1" thickBot="1">
      <c r="A9" s="307"/>
      <c r="B9" s="307"/>
      <c r="C9" s="307"/>
      <c r="D9" s="307"/>
      <c r="E9" s="307"/>
      <c r="F9" s="122"/>
      <c r="G9" s="122"/>
      <c r="H9" s="122"/>
      <c r="I9" s="122"/>
      <c r="J9" s="316"/>
      <c r="K9" s="113">
        <f t="shared" si="1"/>
        <v>7</v>
      </c>
      <c r="L9" s="116" t="s">
        <v>729</v>
      </c>
      <c r="M9" s="254">
        <f t="shared" si="0"/>
        <v>380.1</v>
      </c>
      <c r="N9" s="87"/>
      <c r="O9" s="18"/>
      <c r="P9" s="22"/>
      <c r="Q9" s="18"/>
      <c r="R9" s="22">
        <v>178</v>
      </c>
      <c r="S9" s="18">
        <v>202.1</v>
      </c>
      <c r="T9" s="141"/>
      <c r="U9" s="18"/>
      <c r="V9" s="261"/>
      <c r="W9" s="19"/>
      <c r="X9" s="91"/>
    </row>
    <row r="10" spans="1:24" ht="14.25" customHeight="1" thickBot="1">
      <c r="A10" s="303" t="s">
        <v>200</v>
      </c>
      <c r="B10" s="303" t="s">
        <v>49</v>
      </c>
      <c r="C10" s="303" t="s">
        <v>49</v>
      </c>
      <c r="D10" s="302" t="s">
        <v>50</v>
      </c>
      <c r="E10" s="305" t="s">
        <v>50</v>
      </c>
      <c r="F10" s="121"/>
      <c r="G10" s="121"/>
      <c r="H10" s="121"/>
      <c r="I10" s="121"/>
      <c r="J10" s="319" t="s">
        <v>71</v>
      </c>
      <c r="K10" s="147">
        <v>1</v>
      </c>
      <c r="L10" s="88" t="s">
        <v>72</v>
      </c>
      <c r="M10" s="254">
        <f aca="true" t="shared" si="2" ref="M10:M72">SUM(N10:V10)</f>
        <v>1971.3166666666666</v>
      </c>
      <c r="N10" s="15">
        <v>240</v>
      </c>
      <c r="O10" s="13">
        <v>226.7</v>
      </c>
      <c r="P10" s="285">
        <v>212.1</v>
      </c>
      <c r="Q10" s="13">
        <v>225.85</v>
      </c>
      <c r="R10" s="13">
        <v>202.16666666666666</v>
      </c>
      <c r="S10" s="13">
        <v>240</v>
      </c>
      <c r="T10" s="13">
        <v>240.3</v>
      </c>
      <c r="U10" s="13">
        <v>196.4</v>
      </c>
      <c r="V10" s="13">
        <v>187.8</v>
      </c>
      <c r="W10" s="150">
        <f>SUM(N10:V16)</f>
        <v>6748.699999999999</v>
      </c>
      <c r="X10" s="90"/>
    </row>
    <row r="11" spans="1:24" ht="13.5" customHeight="1" thickBot="1">
      <c r="A11" s="303"/>
      <c r="B11" s="303"/>
      <c r="C11" s="303"/>
      <c r="D11" s="303"/>
      <c r="E11" s="306"/>
      <c r="F11" s="121"/>
      <c r="G11" s="121"/>
      <c r="H11" s="121"/>
      <c r="I11" s="121"/>
      <c r="J11" s="320"/>
      <c r="K11" s="148">
        <f>K10+1</f>
        <v>2</v>
      </c>
      <c r="L11" s="43" t="s">
        <v>61</v>
      </c>
      <c r="M11" s="254">
        <f t="shared" si="2"/>
        <v>1191.2</v>
      </c>
      <c r="N11" s="15"/>
      <c r="O11" s="13">
        <v>212.3</v>
      </c>
      <c r="P11" s="285">
        <v>252.6</v>
      </c>
      <c r="Q11" s="13">
        <v>201.3</v>
      </c>
      <c r="R11" s="13">
        <v>260</v>
      </c>
      <c r="S11" s="13">
        <v>265</v>
      </c>
      <c r="T11" s="13"/>
      <c r="U11" s="13"/>
      <c r="V11" s="13"/>
      <c r="W11" s="9"/>
      <c r="X11" s="91"/>
    </row>
    <row r="12" spans="1:24" ht="13.5" customHeight="1" thickBot="1">
      <c r="A12" s="303"/>
      <c r="B12" s="303"/>
      <c r="C12" s="303"/>
      <c r="D12" s="303"/>
      <c r="E12" s="306"/>
      <c r="F12" s="121"/>
      <c r="G12" s="121"/>
      <c r="H12" s="121"/>
      <c r="I12" s="121"/>
      <c r="J12" s="320"/>
      <c r="K12" s="148">
        <f>K11+1</f>
        <v>3</v>
      </c>
      <c r="L12" s="43" t="s">
        <v>236</v>
      </c>
      <c r="M12" s="254">
        <f t="shared" si="2"/>
        <v>985.1</v>
      </c>
      <c r="O12" s="13">
        <v>245.9</v>
      </c>
      <c r="P12" s="9">
        <v>245.8</v>
      </c>
      <c r="Q12" s="13">
        <v>260</v>
      </c>
      <c r="R12" s="13"/>
      <c r="S12" s="13"/>
      <c r="T12" s="13"/>
      <c r="U12" s="13"/>
      <c r="V12" s="13">
        <v>233.4</v>
      </c>
      <c r="W12" s="9"/>
      <c r="X12" s="91"/>
    </row>
    <row r="13" spans="1:24" ht="13.5" customHeight="1" thickBot="1">
      <c r="A13" s="303"/>
      <c r="B13" s="303"/>
      <c r="C13" s="303"/>
      <c r="D13" s="303"/>
      <c r="E13" s="306"/>
      <c r="F13" s="121">
        <v>2</v>
      </c>
      <c r="G13" s="121">
        <v>1</v>
      </c>
      <c r="H13" s="121">
        <v>2</v>
      </c>
      <c r="I13" s="121">
        <v>2</v>
      </c>
      <c r="J13" s="320"/>
      <c r="K13" s="148">
        <f>K12+1</f>
        <v>4</v>
      </c>
      <c r="L13" s="43" t="s">
        <v>75</v>
      </c>
      <c r="M13" s="254">
        <f t="shared" si="2"/>
        <v>783.4833333333333</v>
      </c>
      <c r="N13" s="15"/>
      <c r="O13" s="13">
        <v>201.4</v>
      </c>
      <c r="Q13" s="13">
        <v>180.3333333333333</v>
      </c>
      <c r="R13" s="13">
        <v>191.75</v>
      </c>
      <c r="S13" s="13"/>
      <c r="T13" s="9"/>
      <c r="U13" s="9"/>
      <c r="V13" s="9">
        <v>210</v>
      </c>
      <c r="W13" s="9"/>
      <c r="X13" s="91"/>
    </row>
    <row r="14" spans="1:24" ht="13.5" customHeight="1" thickBot="1">
      <c r="A14" s="303"/>
      <c r="B14" s="303"/>
      <c r="C14" s="303"/>
      <c r="D14" s="303"/>
      <c r="E14" s="306"/>
      <c r="F14" s="121"/>
      <c r="G14" s="121"/>
      <c r="H14" s="121"/>
      <c r="I14" s="121"/>
      <c r="J14" s="320"/>
      <c r="K14" s="148">
        <f>K13+1</f>
        <v>5</v>
      </c>
      <c r="L14" s="43" t="s">
        <v>74</v>
      </c>
      <c r="M14" s="254">
        <f t="shared" si="2"/>
        <v>1089.6</v>
      </c>
      <c r="N14" s="15">
        <v>171.8</v>
      </c>
      <c r="P14" s="9">
        <v>169.1</v>
      </c>
      <c r="Q14" s="13"/>
      <c r="R14" s="13"/>
      <c r="S14" s="13">
        <v>228.7</v>
      </c>
      <c r="T14" s="13">
        <v>260</v>
      </c>
      <c r="U14" s="13">
        <v>260</v>
      </c>
      <c r="V14" s="13"/>
      <c r="W14" s="9"/>
      <c r="X14" s="91"/>
    </row>
    <row r="15" spans="1:24" ht="13.5" customHeight="1" thickBot="1">
      <c r="A15" s="303"/>
      <c r="B15" s="303"/>
      <c r="C15" s="303"/>
      <c r="D15" s="303"/>
      <c r="E15" s="306"/>
      <c r="F15" s="121"/>
      <c r="G15" s="121"/>
      <c r="H15" s="121"/>
      <c r="I15" s="121"/>
      <c r="J15" s="320"/>
      <c r="K15" s="148">
        <f>K14+1</f>
        <v>6</v>
      </c>
      <c r="L15" s="43" t="s">
        <v>320</v>
      </c>
      <c r="M15" s="254">
        <f t="shared" si="2"/>
        <v>728</v>
      </c>
      <c r="N15" s="15">
        <v>181.7</v>
      </c>
      <c r="P15" s="9"/>
      <c r="Q15" s="13"/>
      <c r="R15" s="13">
        <v>73.61666666666667</v>
      </c>
      <c r="S15" s="13">
        <v>165.2</v>
      </c>
      <c r="T15" s="13"/>
      <c r="U15" s="13">
        <v>166.4</v>
      </c>
      <c r="V15" s="13">
        <v>141.08333333333334</v>
      </c>
      <c r="W15" s="9"/>
      <c r="X15" s="91"/>
    </row>
    <row r="16" spans="1:24" ht="14.25" customHeight="1" thickBot="1">
      <c r="A16" s="304"/>
      <c r="B16" s="304"/>
      <c r="C16" s="304"/>
      <c r="D16" s="304"/>
      <c r="E16" s="307"/>
      <c r="F16" s="122"/>
      <c r="G16" s="122"/>
      <c r="H16" s="122"/>
      <c r="I16" s="122"/>
      <c r="J16" s="321"/>
      <c r="K16" s="149">
        <v>7</v>
      </c>
      <c r="L16" s="92" t="s">
        <v>76</v>
      </c>
      <c r="M16" s="254">
        <f t="shared" si="2"/>
        <v>0</v>
      </c>
      <c r="N16" s="17"/>
      <c r="O16" s="18"/>
      <c r="P16" s="9"/>
      <c r="Q16" s="18"/>
      <c r="R16" s="18"/>
      <c r="S16" s="18"/>
      <c r="T16" s="18"/>
      <c r="U16" s="18"/>
      <c r="V16" s="18"/>
      <c r="W16" s="22"/>
      <c r="X16" s="93"/>
    </row>
    <row r="17" spans="5:24" ht="13.5" thickBot="1">
      <c r="E17" s="123" t="s">
        <v>51</v>
      </c>
      <c r="F17" s="120">
        <v>3</v>
      </c>
      <c r="G17" s="120">
        <v>3</v>
      </c>
      <c r="H17" s="120">
        <v>3</v>
      </c>
      <c r="I17" s="120">
        <v>3</v>
      </c>
      <c r="J17" s="314" t="s">
        <v>801</v>
      </c>
      <c r="K17" s="57">
        <v>1</v>
      </c>
      <c r="L17" s="88" t="s">
        <v>78</v>
      </c>
      <c r="M17" s="254">
        <f t="shared" si="2"/>
        <v>1658.85</v>
      </c>
      <c r="N17" s="85">
        <v>260</v>
      </c>
      <c r="O17" s="12"/>
      <c r="P17" s="20">
        <v>233.9</v>
      </c>
      <c r="Q17" s="12">
        <v>208.93333333333334</v>
      </c>
      <c r="R17" s="12">
        <v>229.11666666666673</v>
      </c>
      <c r="S17" s="12">
        <v>192.8</v>
      </c>
      <c r="T17" s="12">
        <v>239.6</v>
      </c>
      <c r="U17" s="12">
        <v>155.8</v>
      </c>
      <c r="V17" s="12">
        <v>138.7</v>
      </c>
      <c r="W17" s="150">
        <f>SUM(N17:V23)</f>
        <v>5446.45</v>
      </c>
      <c r="X17" s="277"/>
    </row>
    <row r="18" spans="5:24" ht="13.5" thickBot="1">
      <c r="E18" s="124"/>
      <c r="F18" s="121"/>
      <c r="G18" s="121"/>
      <c r="H18" s="121"/>
      <c r="I18" s="121"/>
      <c r="J18" s="317"/>
      <c r="K18" s="59">
        <f aca="true" t="shared" si="3" ref="K18:K23">K17+1</f>
        <v>2</v>
      </c>
      <c r="L18" s="43" t="s">
        <v>79</v>
      </c>
      <c r="M18" s="254">
        <f t="shared" si="2"/>
        <v>1096.0833333333333</v>
      </c>
      <c r="N18" s="86">
        <v>150.7</v>
      </c>
      <c r="O18" s="13">
        <v>192.5</v>
      </c>
      <c r="P18" s="226">
        <v>277</v>
      </c>
      <c r="Q18" s="13">
        <v>243.58333333333331</v>
      </c>
      <c r="R18" s="13"/>
      <c r="S18" s="13"/>
      <c r="T18" s="13">
        <v>232.3</v>
      </c>
      <c r="U18" s="13"/>
      <c r="V18" s="13"/>
      <c r="W18" s="14"/>
      <c r="X18" s="277"/>
    </row>
    <row r="19" spans="5:24" ht="13.5" thickBot="1">
      <c r="E19" s="124"/>
      <c r="F19" s="121"/>
      <c r="G19" s="121"/>
      <c r="H19" s="121"/>
      <c r="I19" s="121"/>
      <c r="J19" s="317"/>
      <c r="K19" s="59">
        <f t="shared" si="3"/>
        <v>3</v>
      </c>
      <c r="L19" s="42" t="s">
        <v>655</v>
      </c>
      <c r="M19" s="254">
        <f t="shared" si="2"/>
        <v>1105.55</v>
      </c>
      <c r="N19" s="86"/>
      <c r="O19" s="13">
        <v>195.2</v>
      </c>
      <c r="P19" s="13"/>
      <c r="Q19" s="13">
        <v>109.35</v>
      </c>
      <c r="R19" s="223">
        <v>222.7</v>
      </c>
      <c r="S19" s="13"/>
      <c r="T19" s="9">
        <v>240</v>
      </c>
      <c r="U19" s="9">
        <v>172.8</v>
      </c>
      <c r="V19" s="9">
        <v>165.5</v>
      </c>
      <c r="W19" s="14"/>
      <c r="X19" s="277"/>
    </row>
    <row r="20" spans="5:24" ht="13.5" thickBot="1">
      <c r="E20" s="124"/>
      <c r="F20" s="121"/>
      <c r="G20" s="121"/>
      <c r="H20" s="121"/>
      <c r="I20" s="121"/>
      <c r="J20" s="317"/>
      <c r="K20" s="59">
        <f t="shared" si="3"/>
        <v>4</v>
      </c>
      <c r="L20" s="43" t="s">
        <v>73</v>
      </c>
      <c r="M20" s="254">
        <f t="shared" si="2"/>
        <v>1170.95</v>
      </c>
      <c r="N20" s="86">
        <v>187.6</v>
      </c>
      <c r="O20" s="13"/>
      <c r="P20" s="13">
        <v>98</v>
      </c>
      <c r="Q20" s="13"/>
      <c r="R20" s="13">
        <v>160.25</v>
      </c>
      <c r="S20" s="13">
        <v>132.9</v>
      </c>
      <c r="T20" s="13">
        <v>250</v>
      </c>
      <c r="U20" s="13">
        <v>187.3</v>
      </c>
      <c r="V20" s="13">
        <v>154.9</v>
      </c>
      <c r="W20" s="14"/>
      <c r="X20" s="277"/>
    </row>
    <row r="21" spans="5:24" ht="13.5" thickBot="1">
      <c r="E21" s="124"/>
      <c r="F21" s="121"/>
      <c r="G21" s="121"/>
      <c r="H21" s="121"/>
      <c r="I21" s="121"/>
      <c r="J21" s="317"/>
      <c r="K21" s="59">
        <f t="shared" si="3"/>
        <v>5</v>
      </c>
      <c r="L21" s="42" t="s">
        <v>36</v>
      </c>
      <c r="M21" s="254">
        <f t="shared" si="2"/>
        <v>229.71666666666667</v>
      </c>
      <c r="N21" s="86">
        <v>117.7</v>
      </c>
      <c r="O21" s="13"/>
      <c r="P21" s="9"/>
      <c r="Q21" s="13">
        <v>112.01666666666667</v>
      </c>
      <c r="R21" s="13"/>
      <c r="S21" s="13"/>
      <c r="T21" s="13"/>
      <c r="U21" s="13"/>
      <c r="V21" s="13"/>
      <c r="W21" s="14"/>
      <c r="X21" s="277"/>
    </row>
    <row r="22" spans="5:24" ht="13.5" thickBot="1">
      <c r="E22" s="124"/>
      <c r="F22" s="121"/>
      <c r="G22" s="121"/>
      <c r="H22" s="121"/>
      <c r="I22" s="121"/>
      <c r="J22" s="317"/>
      <c r="K22" s="59">
        <f t="shared" si="3"/>
        <v>6</v>
      </c>
      <c r="L22" s="43" t="s">
        <v>101</v>
      </c>
      <c r="M22" s="254">
        <f t="shared" si="2"/>
        <v>185.3</v>
      </c>
      <c r="N22" s="86"/>
      <c r="O22" s="13"/>
      <c r="P22" s="9"/>
      <c r="Q22" s="13"/>
      <c r="R22" s="13"/>
      <c r="S22" s="13">
        <v>185.3</v>
      </c>
      <c r="T22" s="13"/>
      <c r="U22" s="13"/>
      <c r="V22" s="13"/>
      <c r="W22" s="14"/>
      <c r="X22" s="277"/>
    </row>
    <row r="23" spans="5:24" ht="13.5" thickBot="1">
      <c r="E23" s="125"/>
      <c r="F23" s="122"/>
      <c r="G23" s="122"/>
      <c r="H23" s="122"/>
      <c r="I23" s="122"/>
      <c r="J23" s="318"/>
      <c r="K23" s="59">
        <f t="shared" si="3"/>
        <v>7</v>
      </c>
      <c r="L23" s="92" t="s">
        <v>77</v>
      </c>
      <c r="M23" s="254">
        <f t="shared" si="2"/>
        <v>0</v>
      </c>
      <c r="N23" s="87"/>
      <c r="O23" s="18"/>
      <c r="P23" s="18"/>
      <c r="Q23" s="18"/>
      <c r="R23" s="18"/>
      <c r="S23" s="18"/>
      <c r="T23" s="18"/>
      <c r="U23" s="18"/>
      <c r="V23" s="18"/>
      <c r="W23" s="19"/>
      <c r="X23" s="277"/>
    </row>
    <row r="24" spans="1:24" ht="14.25" customHeight="1" thickBot="1">
      <c r="A24" s="120" t="s">
        <v>51</v>
      </c>
      <c r="B24" s="120" t="s">
        <v>52</v>
      </c>
      <c r="C24" s="120" t="s">
        <v>53</v>
      </c>
      <c r="D24" s="120" t="s">
        <v>51</v>
      </c>
      <c r="E24" s="305" t="s">
        <v>57</v>
      </c>
      <c r="F24" s="302">
        <v>6</v>
      </c>
      <c r="G24" s="302">
        <v>5</v>
      </c>
      <c r="H24" s="120"/>
      <c r="I24" s="120"/>
      <c r="J24" s="314" t="s">
        <v>213</v>
      </c>
      <c r="K24" s="60">
        <v>1</v>
      </c>
      <c r="L24" s="38" t="s">
        <v>240</v>
      </c>
      <c r="M24" s="254">
        <f t="shared" si="2"/>
        <v>844.4166666666667</v>
      </c>
      <c r="N24" s="85"/>
      <c r="O24" s="232">
        <v>215.4</v>
      </c>
      <c r="P24" s="20">
        <v>218.90000000000003</v>
      </c>
      <c r="Q24" s="12"/>
      <c r="R24" s="12">
        <v>209.21666666666667</v>
      </c>
      <c r="S24" s="12"/>
      <c r="T24" s="12"/>
      <c r="U24" s="12">
        <v>200.9</v>
      </c>
      <c r="V24" s="12"/>
      <c r="W24" s="177">
        <f>SUM(N24:V30)</f>
        <v>4059.166666666667</v>
      </c>
      <c r="X24" s="90"/>
    </row>
    <row r="25" spans="1:24" ht="13.5" customHeight="1" thickBot="1">
      <c r="A25" s="121"/>
      <c r="B25" s="121"/>
      <c r="C25" s="121"/>
      <c r="D25" s="121"/>
      <c r="E25" s="306"/>
      <c r="F25" s="303"/>
      <c r="G25" s="303"/>
      <c r="H25" s="121"/>
      <c r="I25" s="121"/>
      <c r="J25" s="315"/>
      <c r="K25" s="61">
        <f>K24+1</f>
        <v>2</v>
      </c>
      <c r="L25" s="39" t="s">
        <v>206</v>
      </c>
      <c r="M25" s="254">
        <f t="shared" si="2"/>
        <v>740.6166666666667</v>
      </c>
      <c r="N25" s="231">
        <v>254.31666666666666</v>
      </c>
      <c r="O25" s="13"/>
      <c r="P25" s="9">
        <v>240.7</v>
      </c>
      <c r="Q25" s="13"/>
      <c r="R25" s="13"/>
      <c r="S25" s="13"/>
      <c r="T25" s="13">
        <v>245.6</v>
      </c>
      <c r="U25" s="13"/>
      <c r="V25" s="13"/>
      <c r="W25" s="14"/>
      <c r="X25" s="91"/>
    </row>
    <row r="26" spans="1:24" ht="13.5" customHeight="1" thickBot="1">
      <c r="A26" s="121"/>
      <c r="B26" s="121"/>
      <c r="C26" s="121"/>
      <c r="D26" s="121"/>
      <c r="E26" s="306"/>
      <c r="F26" s="303"/>
      <c r="G26" s="303"/>
      <c r="H26" s="121"/>
      <c r="I26" s="121"/>
      <c r="J26" s="315"/>
      <c r="K26" s="61">
        <f>K25+1</f>
        <v>3</v>
      </c>
      <c r="L26" s="39" t="s">
        <v>207</v>
      </c>
      <c r="M26" s="254">
        <f t="shared" si="2"/>
        <v>904.3000000000001</v>
      </c>
      <c r="N26" s="86">
        <v>207.9</v>
      </c>
      <c r="O26" s="13"/>
      <c r="P26" s="9">
        <v>222.4</v>
      </c>
      <c r="Q26" s="13"/>
      <c r="R26" s="13"/>
      <c r="S26" s="13">
        <v>192.2</v>
      </c>
      <c r="T26" s="13"/>
      <c r="U26" s="13">
        <v>201.7</v>
      </c>
      <c r="V26" s="13">
        <v>80.1</v>
      </c>
      <c r="W26" s="14"/>
      <c r="X26" s="91"/>
    </row>
    <row r="27" spans="1:24" ht="13.5" customHeight="1" thickBot="1">
      <c r="A27" s="121"/>
      <c r="B27" s="121"/>
      <c r="C27" s="121"/>
      <c r="D27" s="121"/>
      <c r="E27" s="306"/>
      <c r="F27" s="303"/>
      <c r="G27" s="303"/>
      <c r="H27" s="121">
        <v>4</v>
      </c>
      <c r="I27" s="121">
        <v>4</v>
      </c>
      <c r="J27" s="315"/>
      <c r="K27" s="61">
        <f>K26+1</f>
        <v>4</v>
      </c>
      <c r="L27" s="39" t="s">
        <v>209</v>
      </c>
      <c r="M27" s="254">
        <f t="shared" si="2"/>
        <v>379.01666666666665</v>
      </c>
      <c r="N27" s="86">
        <f>'CATEGORIA '!C237</f>
        <v>0</v>
      </c>
      <c r="O27" s="13"/>
      <c r="P27" s="9">
        <v>206.3</v>
      </c>
      <c r="Q27" s="13">
        <v>172.71666666666664</v>
      </c>
      <c r="R27" s="13"/>
      <c r="S27" s="13"/>
      <c r="T27" s="13"/>
      <c r="U27" s="13"/>
      <c r="V27" s="13"/>
      <c r="W27" s="14"/>
      <c r="X27" s="91"/>
    </row>
    <row r="28" spans="1:24" ht="13.5" customHeight="1" thickBot="1">
      <c r="A28" s="121"/>
      <c r="B28" s="121"/>
      <c r="C28" s="121"/>
      <c r="D28" s="121"/>
      <c r="E28" s="306"/>
      <c r="F28" s="303"/>
      <c r="G28" s="303"/>
      <c r="H28" s="121"/>
      <c r="I28" s="121"/>
      <c r="J28" s="315"/>
      <c r="K28" s="61">
        <f>K27+1</f>
        <v>5</v>
      </c>
      <c r="L28" s="39" t="s">
        <v>457</v>
      </c>
      <c r="M28" s="254">
        <f t="shared" si="2"/>
        <v>437.73333333333335</v>
      </c>
      <c r="N28" s="86"/>
      <c r="O28" s="13"/>
      <c r="P28" s="13"/>
      <c r="Q28" s="13">
        <v>108.90000000000002</v>
      </c>
      <c r="R28" s="13">
        <v>146.73333333333335</v>
      </c>
      <c r="S28" s="13">
        <v>182.1</v>
      </c>
      <c r="T28" s="13"/>
      <c r="U28" s="13"/>
      <c r="V28" s="13"/>
      <c r="W28" s="14"/>
      <c r="X28" s="91"/>
    </row>
    <row r="29" spans="1:24" ht="13.5" customHeight="1" thickBot="1">
      <c r="A29" s="121"/>
      <c r="B29" s="121"/>
      <c r="C29" s="121"/>
      <c r="D29" s="121"/>
      <c r="E29" s="306"/>
      <c r="F29" s="303"/>
      <c r="G29" s="303"/>
      <c r="H29" s="121"/>
      <c r="I29" s="121"/>
      <c r="J29" s="315"/>
      <c r="K29" s="61">
        <v>6</v>
      </c>
      <c r="L29" s="39" t="s">
        <v>817</v>
      </c>
      <c r="M29" s="254">
        <f t="shared" si="2"/>
        <v>222.8</v>
      </c>
      <c r="N29" s="86"/>
      <c r="O29" s="13"/>
      <c r="P29" s="13"/>
      <c r="Q29" s="13"/>
      <c r="R29" s="13"/>
      <c r="S29" s="13"/>
      <c r="T29" s="13"/>
      <c r="U29" s="13">
        <v>222.8</v>
      </c>
      <c r="V29" s="13"/>
      <c r="W29" s="14"/>
      <c r="X29" s="91"/>
    </row>
    <row r="30" spans="1:24" ht="14.25" customHeight="1" thickBot="1">
      <c r="A30" s="122"/>
      <c r="B30" s="122"/>
      <c r="C30" s="122"/>
      <c r="D30" s="122"/>
      <c r="E30" s="307"/>
      <c r="F30" s="304"/>
      <c r="G30" s="304"/>
      <c r="H30" s="122"/>
      <c r="I30" s="122"/>
      <c r="J30" s="316"/>
      <c r="K30" s="62">
        <v>7</v>
      </c>
      <c r="L30" s="40" t="s">
        <v>153</v>
      </c>
      <c r="M30" s="254">
        <f t="shared" si="2"/>
        <v>530.2833333333333</v>
      </c>
      <c r="N30" s="87"/>
      <c r="O30" s="18"/>
      <c r="P30" s="18"/>
      <c r="Q30" s="18">
        <v>98.38333333333333</v>
      </c>
      <c r="R30" s="18"/>
      <c r="S30" s="18"/>
      <c r="T30" s="18">
        <v>240.4</v>
      </c>
      <c r="U30" s="18">
        <v>191.5</v>
      </c>
      <c r="V30" s="18"/>
      <c r="W30" s="19"/>
      <c r="X30" s="93"/>
    </row>
    <row r="31" spans="1:25" ht="13.5" customHeight="1" thickBot="1">
      <c r="A31" s="302" t="s">
        <v>214</v>
      </c>
      <c r="B31" s="302" t="s">
        <v>202</v>
      </c>
      <c r="C31" s="302" t="s">
        <v>200</v>
      </c>
      <c r="D31" s="302" t="s">
        <v>53</v>
      </c>
      <c r="E31" s="305" t="s">
        <v>52</v>
      </c>
      <c r="F31" s="120"/>
      <c r="G31" s="123"/>
      <c r="H31" s="120"/>
      <c r="I31" s="120"/>
      <c r="J31" s="311" t="s">
        <v>124</v>
      </c>
      <c r="K31" s="164">
        <v>1</v>
      </c>
      <c r="L31" s="130" t="s">
        <v>421</v>
      </c>
      <c r="M31" s="254">
        <f t="shared" si="2"/>
        <v>1865.9666666666667</v>
      </c>
      <c r="N31" s="85"/>
      <c r="O31" s="131">
        <v>278.6</v>
      </c>
      <c r="P31" s="20">
        <v>296</v>
      </c>
      <c r="Q31" s="12">
        <v>296</v>
      </c>
      <c r="R31" s="12">
        <v>287.06666666666666</v>
      </c>
      <c r="S31" s="12">
        <v>144.8</v>
      </c>
      <c r="T31" s="12"/>
      <c r="U31" s="12">
        <v>296</v>
      </c>
      <c r="V31" s="12">
        <v>267.5</v>
      </c>
      <c r="W31" s="173">
        <f>SUM(N31:T37)</f>
        <v>3615.9333333333334</v>
      </c>
      <c r="X31" s="10"/>
      <c r="Y31" s="58"/>
    </row>
    <row r="32" spans="1:24" ht="13.5" customHeight="1" thickBot="1">
      <c r="A32" s="303"/>
      <c r="B32" s="303"/>
      <c r="C32" s="303"/>
      <c r="D32" s="303"/>
      <c r="E32" s="306"/>
      <c r="F32" s="121"/>
      <c r="G32" s="124"/>
      <c r="H32" s="121"/>
      <c r="I32" s="121"/>
      <c r="J32" s="312"/>
      <c r="K32" s="165">
        <f aca="true" t="shared" si="4" ref="K32:K37">K31+1</f>
        <v>2</v>
      </c>
      <c r="L32" s="100" t="s">
        <v>521</v>
      </c>
      <c r="M32" s="254">
        <f t="shared" si="2"/>
        <v>1294.9</v>
      </c>
      <c r="N32" s="86"/>
      <c r="O32" s="9"/>
      <c r="P32" s="13">
        <v>74.1</v>
      </c>
      <c r="Q32" s="13">
        <v>226.60000000000002</v>
      </c>
      <c r="R32" s="13">
        <v>260</v>
      </c>
      <c r="S32" s="13">
        <v>154.2</v>
      </c>
      <c r="T32" s="13"/>
      <c r="U32" s="13">
        <v>320</v>
      </c>
      <c r="V32" s="13">
        <v>260</v>
      </c>
      <c r="W32" s="14"/>
      <c r="X32" s="10"/>
    </row>
    <row r="33" spans="1:24" ht="13.5" customHeight="1" thickBot="1">
      <c r="A33" s="303"/>
      <c r="B33" s="303"/>
      <c r="C33" s="303"/>
      <c r="D33" s="303"/>
      <c r="E33" s="306"/>
      <c r="F33" s="121"/>
      <c r="G33" s="124"/>
      <c r="H33" s="121"/>
      <c r="I33" s="121"/>
      <c r="J33" s="312"/>
      <c r="K33" s="165">
        <f t="shared" si="4"/>
        <v>3</v>
      </c>
      <c r="L33" s="41" t="s">
        <v>125</v>
      </c>
      <c r="M33" s="254">
        <f t="shared" si="2"/>
        <v>1198.1833333333334</v>
      </c>
      <c r="N33" s="86"/>
      <c r="O33" s="13"/>
      <c r="P33" s="13">
        <v>296</v>
      </c>
      <c r="Q33" s="13">
        <v>225.18333333333334</v>
      </c>
      <c r="R33" s="13"/>
      <c r="S33" s="13">
        <v>131.9</v>
      </c>
      <c r="T33" s="13">
        <v>255.1</v>
      </c>
      <c r="U33" s="13">
        <v>290</v>
      </c>
      <c r="V33" s="13"/>
      <c r="W33" s="14"/>
      <c r="X33" s="10"/>
    </row>
    <row r="34" spans="1:24" ht="13.5" customHeight="1" thickBot="1">
      <c r="A34" s="303"/>
      <c r="B34" s="303"/>
      <c r="C34" s="303"/>
      <c r="D34" s="303"/>
      <c r="E34" s="306"/>
      <c r="F34" s="121">
        <v>4</v>
      </c>
      <c r="G34" s="124">
        <v>4</v>
      </c>
      <c r="H34" s="121">
        <v>5</v>
      </c>
      <c r="I34" s="121">
        <v>5</v>
      </c>
      <c r="J34" s="312"/>
      <c r="K34" s="165">
        <f t="shared" si="4"/>
        <v>4</v>
      </c>
      <c r="L34" s="41" t="s">
        <v>128</v>
      </c>
      <c r="M34" s="254">
        <f t="shared" si="2"/>
        <v>229.7833333333333</v>
      </c>
      <c r="N34" s="86"/>
      <c r="O34" s="13"/>
      <c r="P34" s="13"/>
      <c r="Q34" s="13">
        <v>189.7833333333333</v>
      </c>
      <c r="R34" s="13">
        <v>40</v>
      </c>
      <c r="S34" s="13"/>
      <c r="T34" s="13"/>
      <c r="U34" s="13"/>
      <c r="V34" s="13"/>
      <c r="W34" s="14"/>
      <c r="X34" s="10"/>
    </row>
    <row r="35" spans="1:24" ht="13.5" customHeight="1" thickBot="1">
      <c r="A35" s="303"/>
      <c r="B35" s="303"/>
      <c r="C35" s="303"/>
      <c r="D35" s="303"/>
      <c r="E35" s="306"/>
      <c r="F35" s="121"/>
      <c r="G35" s="124"/>
      <c r="H35" s="121"/>
      <c r="I35" s="121"/>
      <c r="J35" s="312"/>
      <c r="K35" s="165">
        <f t="shared" si="4"/>
        <v>5</v>
      </c>
      <c r="L35" s="41" t="s">
        <v>37</v>
      </c>
      <c r="M35" s="254">
        <f t="shared" si="2"/>
        <v>447.6</v>
      </c>
      <c r="N35" s="86">
        <v>214.5</v>
      </c>
      <c r="O35" s="13"/>
      <c r="P35" s="13"/>
      <c r="Q35" s="13"/>
      <c r="R35" s="13"/>
      <c r="S35" s="13"/>
      <c r="T35" s="13"/>
      <c r="U35" s="13">
        <v>233.1</v>
      </c>
      <c r="V35" s="13"/>
      <c r="W35" s="14"/>
      <c r="X35" s="10"/>
    </row>
    <row r="36" spans="1:24" ht="13.5" customHeight="1" thickBot="1">
      <c r="A36" s="303"/>
      <c r="B36" s="303"/>
      <c r="C36" s="303"/>
      <c r="D36" s="303"/>
      <c r="E36" s="306"/>
      <c r="F36" s="121"/>
      <c r="G36" s="124"/>
      <c r="H36" s="121"/>
      <c r="I36" s="121"/>
      <c r="J36" s="312"/>
      <c r="K36" s="165">
        <f t="shared" si="4"/>
        <v>6</v>
      </c>
      <c r="L36" s="41" t="s">
        <v>326</v>
      </c>
      <c r="M36" s="254">
        <f t="shared" si="2"/>
        <v>246.10000000000002</v>
      </c>
      <c r="N36" s="86"/>
      <c r="O36" s="13"/>
      <c r="P36" s="13">
        <v>51.7</v>
      </c>
      <c r="Q36" s="13"/>
      <c r="R36" s="13"/>
      <c r="S36" s="13">
        <v>194.4</v>
      </c>
      <c r="T36" s="13"/>
      <c r="U36" s="13"/>
      <c r="V36" s="13"/>
      <c r="W36" s="14"/>
      <c r="X36" s="10"/>
    </row>
    <row r="37" spans="1:24" ht="14.25" customHeight="1" thickBot="1">
      <c r="A37" s="304"/>
      <c r="B37" s="304"/>
      <c r="C37" s="304"/>
      <c r="D37" s="304"/>
      <c r="E37" s="307"/>
      <c r="F37" s="122"/>
      <c r="G37" s="125"/>
      <c r="H37" s="122"/>
      <c r="I37" s="122"/>
      <c r="J37" s="313"/>
      <c r="K37" s="166">
        <f t="shared" si="4"/>
        <v>7</v>
      </c>
      <c r="L37" s="117" t="s">
        <v>127</v>
      </c>
      <c r="M37" s="254">
        <f t="shared" si="2"/>
        <v>0</v>
      </c>
      <c r="N37" s="87"/>
      <c r="O37" s="214"/>
      <c r="P37" s="18"/>
      <c r="Q37" s="18"/>
      <c r="R37" s="18"/>
      <c r="S37" s="18"/>
      <c r="T37" s="18"/>
      <c r="U37" s="18"/>
      <c r="V37" s="18"/>
      <c r="W37" s="19"/>
      <c r="X37" s="10"/>
    </row>
    <row r="38" spans="1:24" ht="12.75" customHeight="1" thickBot="1">
      <c r="A38" s="302" t="s">
        <v>53</v>
      </c>
      <c r="B38" s="302" t="s">
        <v>53</v>
      </c>
      <c r="C38" s="302" t="s">
        <v>52</v>
      </c>
      <c r="D38" s="302" t="s">
        <v>56</v>
      </c>
      <c r="E38" s="305" t="s">
        <v>198</v>
      </c>
      <c r="F38" s="120"/>
      <c r="G38" s="120"/>
      <c r="H38" s="120"/>
      <c r="I38" s="120"/>
      <c r="J38" s="314" t="s">
        <v>111</v>
      </c>
      <c r="K38" s="97">
        <v>1</v>
      </c>
      <c r="L38" s="251" t="s">
        <v>113</v>
      </c>
      <c r="M38" s="254">
        <f t="shared" si="2"/>
        <v>1793.8333333333333</v>
      </c>
      <c r="N38" s="11">
        <v>221.7</v>
      </c>
      <c r="O38" s="12">
        <v>224.5</v>
      </c>
      <c r="P38" s="20">
        <v>222</v>
      </c>
      <c r="Q38" s="12">
        <v>200.91666666666666</v>
      </c>
      <c r="R38" s="20">
        <v>214.41666666666666</v>
      </c>
      <c r="S38" s="12">
        <v>240</v>
      </c>
      <c r="T38" s="12">
        <v>230.3</v>
      </c>
      <c r="U38" s="12"/>
      <c r="V38" s="12">
        <v>240</v>
      </c>
      <c r="W38" s="151">
        <f>SUM(N38:V44)</f>
        <v>3965.3666666666672</v>
      </c>
      <c r="X38" s="104"/>
    </row>
    <row r="39" spans="1:24" ht="13.5" thickBot="1">
      <c r="A39" s="303"/>
      <c r="B39" s="303"/>
      <c r="C39" s="303"/>
      <c r="D39" s="303"/>
      <c r="E39" s="306"/>
      <c r="F39" s="121"/>
      <c r="G39" s="121"/>
      <c r="H39" s="121"/>
      <c r="I39" s="121"/>
      <c r="J39" s="317"/>
      <c r="K39" s="99">
        <f aca="true" t="shared" si="5" ref="K39:K44">K38+1</f>
        <v>2</v>
      </c>
      <c r="L39" s="98" t="s">
        <v>114</v>
      </c>
      <c r="M39" s="254">
        <f t="shared" si="2"/>
        <v>829.6333333333333</v>
      </c>
      <c r="N39" s="15">
        <v>160</v>
      </c>
      <c r="O39" s="13">
        <v>170.1</v>
      </c>
      <c r="P39" s="9">
        <v>193.4</v>
      </c>
      <c r="Q39" s="13">
        <v>196.01666666666665</v>
      </c>
      <c r="R39" s="9">
        <v>110.11666666666667</v>
      </c>
      <c r="S39" s="13"/>
      <c r="T39" s="13"/>
      <c r="U39" s="13"/>
      <c r="V39" s="13"/>
      <c r="W39" s="14"/>
      <c r="X39" s="91"/>
    </row>
    <row r="40" spans="1:24" ht="13.5" thickBot="1">
      <c r="A40" s="303"/>
      <c r="B40" s="303"/>
      <c r="C40" s="303"/>
      <c r="D40" s="303"/>
      <c r="E40" s="306"/>
      <c r="F40" s="121"/>
      <c r="G40" s="121"/>
      <c r="H40" s="121"/>
      <c r="I40" s="121"/>
      <c r="J40" s="317"/>
      <c r="K40" s="99">
        <f t="shared" si="5"/>
        <v>3</v>
      </c>
      <c r="L40" s="98" t="s">
        <v>112</v>
      </c>
      <c r="M40" s="254">
        <f t="shared" si="2"/>
        <v>1341.9</v>
      </c>
      <c r="N40" s="15">
        <v>272.1</v>
      </c>
      <c r="O40" s="13"/>
      <c r="P40" s="9">
        <v>279.8</v>
      </c>
      <c r="Q40" s="13"/>
      <c r="R40" s="9"/>
      <c r="S40" s="13"/>
      <c r="T40" s="13">
        <v>244.6</v>
      </c>
      <c r="U40" s="13">
        <v>272.8</v>
      </c>
      <c r="V40" s="13">
        <v>272.6</v>
      </c>
      <c r="W40" s="14"/>
      <c r="X40" s="91"/>
    </row>
    <row r="41" spans="1:24" ht="13.5" thickBot="1">
      <c r="A41" s="303"/>
      <c r="B41" s="303"/>
      <c r="C41" s="303"/>
      <c r="D41" s="303"/>
      <c r="E41" s="306"/>
      <c r="F41" s="121">
        <v>7</v>
      </c>
      <c r="G41" s="121">
        <v>6</v>
      </c>
      <c r="H41" s="121">
        <v>6</v>
      </c>
      <c r="I41" s="121">
        <v>6</v>
      </c>
      <c r="J41" s="317"/>
      <c r="K41" s="99">
        <f t="shared" si="5"/>
        <v>4</v>
      </c>
      <c r="L41" s="98" t="s">
        <v>115</v>
      </c>
      <c r="M41" s="254">
        <f t="shared" si="2"/>
        <v>0</v>
      </c>
      <c r="N41" s="15"/>
      <c r="O41" s="13"/>
      <c r="P41" s="9"/>
      <c r="Q41" s="13"/>
      <c r="R41" s="9"/>
      <c r="S41" s="13"/>
      <c r="T41" s="13"/>
      <c r="U41" s="13"/>
      <c r="V41" s="13"/>
      <c r="W41" s="14"/>
      <c r="X41" s="91"/>
    </row>
    <row r="42" spans="1:24" ht="13.5" thickBot="1">
      <c r="A42" s="303"/>
      <c r="B42" s="303"/>
      <c r="C42" s="303"/>
      <c r="D42" s="303"/>
      <c r="E42" s="306"/>
      <c r="F42" s="121"/>
      <c r="G42" s="121"/>
      <c r="H42" s="121"/>
      <c r="I42" s="121"/>
      <c r="J42" s="317"/>
      <c r="K42" s="99">
        <f t="shared" si="5"/>
        <v>5</v>
      </c>
      <c r="L42" s="98" t="s">
        <v>116</v>
      </c>
      <c r="M42" s="254">
        <f t="shared" si="2"/>
        <v>0</v>
      </c>
      <c r="N42" s="15"/>
      <c r="O42" s="13"/>
      <c r="P42" s="9"/>
      <c r="Q42" s="13"/>
      <c r="R42" s="9"/>
      <c r="S42" s="13"/>
      <c r="T42" s="13"/>
      <c r="U42" s="13"/>
      <c r="V42" s="13"/>
      <c r="W42" s="14"/>
      <c r="X42" s="91"/>
    </row>
    <row r="43" spans="1:24" ht="13.5" thickBot="1">
      <c r="A43" s="303"/>
      <c r="B43" s="303"/>
      <c r="C43" s="303"/>
      <c r="D43" s="303"/>
      <c r="E43" s="306"/>
      <c r="F43" s="121"/>
      <c r="G43" s="121"/>
      <c r="H43" s="121"/>
      <c r="I43" s="121"/>
      <c r="J43" s="317"/>
      <c r="K43" s="99">
        <f t="shared" si="5"/>
        <v>6</v>
      </c>
      <c r="L43" s="98" t="s">
        <v>117</v>
      </c>
      <c r="M43" s="254">
        <f t="shared" si="2"/>
        <v>0</v>
      </c>
      <c r="N43" s="15"/>
      <c r="O43" s="13"/>
      <c r="P43" s="9"/>
      <c r="Q43" s="13"/>
      <c r="R43" s="9"/>
      <c r="S43" s="13"/>
      <c r="T43" s="13"/>
      <c r="U43" s="13"/>
      <c r="V43" s="13"/>
      <c r="W43" s="14"/>
      <c r="X43" s="91"/>
    </row>
    <row r="44" spans="1:24" ht="13.5" thickBot="1">
      <c r="A44" s="304"/>
      <c r="B44" s="304"/>
      <c r="C44" s="304"/>
      <c r="D44" s="304"/>
      <c r="E44" s="307"/>
      <c r="F44" s="122"/>
      <c r="G44" s="122"/>
      <c r="H44" s="122"/>
      <c r="I44" s="122"/>
      <c r="J44" s="318"/>
      <c r="K44" s="252">
        <f t="shared" si="5"/>
        <v>7</v>
      </c>
      <c r="L44" s="253" t="s">
        <v>118</v>
      </c>
      <c r="M44" s="254">
        <f t="shared" si="2"/>
        <v>0</v>
      </c>
      <c r="N44" s="17"/>
      <c r="O44" s="18"/>
      <c r="P44" s="22"/>
      <c r="Q44" s="18"/>
      <c r="R44" s="22"/>
      <c r="S44" s="18"/>
      <c r="T44" s="18"/>
      <c r="U44" s="18"/>
      <c r="V44" s="18"/>
      <c r="W44" s="19"/>
      <c r="X44" s="91"/>
    </row>
    <row r="45" spans="1:24" ht="13.5" thickBot="1">
      <c r="A45" s="121"/>
      <c r="B45" s="121"/>
      <c r="C45" s="121"/>
      <c r="D45" s="121"/>
      <c r="E45" s="124"/>
      <c r="F45" s="327">
        <v>13</v>
      </c>
      <c r="G45" s="305">
        <v>13</v>
      </c>
      <c r="H45" s="123"/>
      <c r="I45" s="123"/>
      <c r="J45" s="319" t="s">
        <v>449</v>
      </c>
      <c r="K45" s="144">
        <v>1</v>
      </c>
      <c r="L45" s="140" t="s">
        <v>452</v>
      </c>
      <c r="M45" s="254">
        <f aca="true" t="shared" si="6" ref="M45:M65">SUM(N45:V45)</f>
        <v>654.4</v>
      </c>
      <c r="N45" s="85"/>
      <c r="O45" s="12">
        <v>173.4</v>
      </c>
      <c r="P45" s="12"/>
      <c r="Q45" s="12"/>
      <c r="R45" s="12">
        <v>320</v>
      </c>
      <c r="S45" s="12"/>
      <c r="T45" s="12">
        <v>161</v>
      </c>
      <c r="U45" s="12"/>
      <c r="V45" s="12"/>
      <c r="W45" s="26">
        <f>SUM(N45:V51)</f>
        <v>3365.4666666666667</v>
      </c>
      <c r="X45" s="90"/>
    </row>
    <row r="46" spans="1:24" ht="13.5" thickBot="1">
      <c r="A46" s="121"/>
      <c r="B46" s="121"/>
      <c r="C46" s="121"/>
      <c r="D46" s="121"/>
      <c r="E46" s="124"/>
      <c r="F46" s="328"/>
      <c r="G46" s="306"/>
      <c r="H46" s="124"/>
      <c r="I46" s="124"/>
      <c r="J46" s="330"/>
      <c r="K46" s="145">
        <f aca="true" t="shared" si="7" ref="K46:K51">K45+1</f>
        <v>2</v>
      </c>
      <c r="L46" s="139" t="s">
        <v>461</v>
      </c>
      <c r="M46" s="254">
        <f t="shared" si="6"/>
        <v>1231.9833333333333</v>
      </c>
      <c r="N46" s="86">
        <v>259.4</v>
      </c>
      <c r="O46" s="13"/>
      <c r="P46" s="13">
        <v>360</v>
      </c>
      <c r="Q46" s="13">
        <v>292.5833333333333</v>
      </c>
      <c r="R46" s="13"/>
      <c r="S46" s="13"/>
      <c r="T46" s="13"/>
      <c r="U46" s="13">
        <v>320</v>
      </c>
      <c r="V46" s="13"/>
      <c r="W46" s="14"/>
      <c r="X46" s="91"/>
    </row>
    <row r="47" spans="1:24" ht="13.5" thickBot="1">
      <c r="A47" s="121"/>
      <c r="B47" s="121"/>
      <c r="C47" s="121"/>
      <c r="D47" s="121"/>
      <c r="E47" s="124"/>
      <c r="F47" s="328"/>
      <c r="G47" s="306"/>
      <c r="H47" s="124"/>
      <c r="I47" s="124"/>
      <c r="J47" s="330"/>
      <c r="K47" s="145">
        <f t="shared" si="7"/>
        <v>3</v>
      </c>
      <c r="L47" s="139" t="s">
        <v>454</v>
      </c>
      <c r="M47" s="254">
        <f t="shared" si="6"/>
        <v>315.6833333333333</v>
      </c>
      <c r="N47" s="86"/>
      <c r="O47" s="13"/>
      <c r="P47" s="13"/>
      <c r="Q47" s="13"/>
      <c r="R47" s="13">
        <v>189.3833333333333</v>
      </c>
      <c r="S47" s="13"/>
      <c r="T47" s="13"/>
      <c r="U47" s="13"/>
      <c r="V47" s="13">
        <v>126.3</v>
      </c>
      <c r="W47" s="14"/>
      <c r="X47" s="91"/>
    </row>
    <row r="48" spans="1:24" ht="13.5" thickBot="1">
      <c r="A48" s="121"/>
      <c r="B48" s="121"/>
      <c r="C48" s="121"/>
      <c r="D48" s="121"/>
      <c r="E48" s="124"/>
      <c r="F48" s="328"/>
      <c r="G48" s="306"/>
      <c r="H48" s="124">
        <v>8</v>
      </c>
      <c r="I48" s="124">
        <v>7</v>
      </c>
      <c r="J48" s="330"/>
      <c r="K48" s="145">
        <f t="shared" si="7"/>
        <v>4</v>
      </c>
      <c r="L48" s="139" t="s">
        <v>451</v>
      </c>
      <c r="M48" s="254">
        <f t="shared" si="6"/>
        <v>148.4</v>
      </c>
      <c r="N48" s="86"/>
      <c r="O48" s="13"/>
      <c r="P48" s="13"/>
      <c r="Q48" s="13"/>
      <c r="R48" s="13"/>
      <c r="S48" s="13"/>
      <c r="T48" s="13">
        <v>148.4</v>
      </c>
      <c r="U48" s="13"/>
      <c r="V48" s="13"/>
      <c r="W48" s="14"/>
      <c r="X48" s="91"/>
    </row>
    <row r="49" spans="1:24" ht="13.5" thickBot="1">
      <c r="A49" s="121"/>
      <c r="B49" s="121"/>
      <c r="C49" s="121"/>
      <c r="D49" s="121"/>
      <c r="E49" s="124"/>
      <c r="F49" s="328"/>
      <c r="G49" s="306"/>
      <c r="H49" s="124"/>
      <c r="I49" s="124"/>
      <c r="J49" s="330"/>
      <c r="K49" s="145">
        <f t="shared" si="7"/>
        <v>5</v>
      </c>
      <c r="L49" s="139" t="s">
        <v>455</v>
      </c>
      <c r="M49" s="254">
        <f t="shared" si="6"/>
        <v>289.4</v>
      </c>
      <c r="N49" s="86"/>
      <c r="O49" s="13"/>
      <c r="P49" s="13"/>
      <c r="Q49" s="13"/>
      <c r="R49" s="13"/>
      <c r="S49" s="13"/>
      <c r="T49" s="13">
        <v>151.1</v>
      </c>
      <c r="U49" s="13"/>
      <c r="V49" s="13">
        <v>138.3</v>
      </c>
      <c r="W49" s="14"/>
      <c r="X49" s="91"/>
    </row>
    <row r="50" spans="1:24" ht="13.5" thickBot="1">
      <c r="A50" s="121"/>
      <c r="B50" s="121"/>
      <c r="C50" s="121"/>
      <c r="D50" s="121"/>
      <c r="E50" s="124"/>
      <c r="F50" s="328"/>
      <c r="G50" s="306"/>
      <c r="H50" s="124"/>
      <c r="I50" s="124"/>
      <c r="J50" s="330"/>
      <c r="K50" s="145">
        <f t="shared" si="7"/>
        <v>6</v>
      </c>
      <c r="L50" s="139" t="s">
        <v>453</v>
      </c>
      <c r="M50" s="254">
        <f t="shared" si="6"/>
        <v>336.3</v>
      </c>
      <c r="N50" s="228"/>
      <c r="O50" s="13">
        <v>336.3</v>
      </c>
      <c r="P50" s="13"/>
      <c r="Q50" s="13"/>
      <c r="R50" s="13"/>
      <c r="S50" s="13"/>
      <c r="T50" s="13"/>
      <c r="U50" s="13"/>
      <c r="V50" s="13"/>
      <c r="W50" s="14"/>
      <c r="X50" s="91"/>
    </row>
    <row r="51" spans="1:24" ht="13.5" thickBot="1">
      <c r="A51" s="121"/>
      <c r="B51" s="121"/>
      <c r="C51" s="121"/>
      <c r="D51" s="121"/>
      <c r="E51" s="124"/>
      <c r="F51" s="329"/>
      <c r="G51" s="307"/>
      <c r="H51" s="125"/>
      <c r="I51" s="125"/>
      <c r="J51" s="331"/>
      <c r="K51" s="146">
        <f t="shared" si="7"/>
        <v>7</v>
      </c>
      <c r="L51" s="142" t="s">
        <v>450</v>
      </c>
      <c r="M51" s="254">
        <f t="shared" si="6"/>
        <v>389.29999999999995</v>
      </c>
      <c r="N51" s="229"/>
      <c r="O51" s="141"/>
      <c r="P51" s="214">
        <v>151.7</v>
      </c>
      <c r="Q51" s="141"/>
      <c r="R51" s="141"/>
      <c r="S51" s="141"/>
      <c r="T51" s="214">
        <v>237.6</v>
      </c>
      <c r="U51" s="141"/>
      <c r="V51" s="141"/>
      <c r="W51" s="143"/>
      <c r="X51" s="93"/>
    </row>
    <row r="52" spans="1:24" ht="14.25" customHeight="1" thickBot="1">
      <c r="A52" s="302" t="s">
        <v>56</v>
      </c>
      <c r="B52" s="302" t="s">
        <v>200</v>
      </c>
      <c r="C52" s="302" t="s">
        <v>199</v>
      </c>
      <c r="D52" s="302" t="s">
        <v>200</v>
      </c>
      <c r="E52" s="305" t="s">
        <v>200</v>
      </c>
      <c r="F52" s="120"/>
      <c r="G52" s="120"/>
      <c r="H52" s="120"/>
      <c r="I52" s="120"/>
      <c r="J52" s="319" t="s">
        <v>93</v>
      </c>
      <c r="K52" s="161">
        <v>1</v>
      </c>
      <c r="L52" s="94" t="s">
        <v>97</v>
      </c>
      <c r="M52" s="254">
        <f t="shared" si="6"/>
        <v>1657.6</v>
      </c>
      <c r="N52" s="11">
        <v>280</v>
      </c>
      <c r="O52" s="12"/>
      <c r="P52" s="20">
        <v>269.8</v>
      </c>
      <c r="Q52" s="12"/>
      <c r="R52" s="20">
        <v>280</v>
      </c>
      <c r="S52" s="12"/>
      <c r="T52" s="12">
        <v>280</v>
      </c>
      <c r="U52" s="12">
        <v>267.8</v>
      </c>
      <c r="V52" s="12">
        <v>280</v>
      </c>
      <c r="W52" s="174">
        <f>SUM(N52:V58)</f>
        <v>3453.583333333333</v>
      </c>
      <c r="X52" s="91"/>
    </row>
    <row r="53" spans="1:24" ht="14.25" customHeight="1" thickBot="1">
      <c r="A53" s="303"/>
      <c r="B53" s="303"/>
      <c r="C53" s="303"/>
      <c r="D53" s="303"/>
      <c r="E53" s="306"/>
      <c r="F53" s="121"/>
      <c r="G53" s="121"/>
      <c r="H53" s="121"/>
      <c r="I53" s="121"/>
      <c r="J53" s="320"/>
      <c r="K53" s="162">
        <f aca="true" t="shared" si="8" ref="K53:K58">K52+1</f>
        <v>2</v>
      </c>
      <c r="L53" s="95" t="s">
        <v>96</v>
      </c>
      <c r="M53" s="254">
        <f t="shared" si="6"/>
        <v>468.6833333333333</v>
      </c>
      <c r="N53" s="15">
        <v>113.9</v>
      </c>
      <c r="O53" s="13"/>
      <c r="P53" s="9"/>
      <c r="Q53" s="13">
        <v>182.78333333333327</v>
      </c>
      <c r="R53" s="9"/>
      <c r="S53" s="13"/>
      <c r="T53" s="13"/>
      <c r="U53" s="13">
        <v>172</v>
      </c>
      <c r="V53" s="13"/>
      <c r="W53" s="14"/>
      <c r="X53" s="91"/>
    </row>
    <row r="54" spans="1:24" ht="14.25" customHeight="1" thickBot="1">
      <c r="A54" s="303"/>
      <c r="B54" s="303"/>
      <c r="C54" s="303"/>
      <c r="D54" s="303"/>
      <c r="E54" s="306"/>
      <c r="F54" s="121"/>
      <c r="G54" s="121"/>
      <c r="H54" s="121"/>
      <c r="I54" s="121"/>
      <c r="J54" s="320"/>
      <c r="K54" s="162">
        <f t="shared" si="8"/>
        <v>3</v>
      </c>
      <c r="L54" s="95" t="s">
        <v>98</v>
      </c>
      <c r="M54" s="254">
        <f t="shared" si="6"/>
        <v>480.9</v>
      </c>
      <c r="N54" s="15"/>
      <c r="O54" s="13"/>
      <c r="P54" s="9">
        <v>268.9</v>
      </c>
      <c r="Q54" s="13"/>
      <c r="R54" s="9"/>
      <c r="S54" s="13"/>
      <c r="T54" s="13">
        <v>212</v>
      </c>
      <c r="U54" s="13"/>
      <c r="V54" s="13"/>
      <c r="W54" s="14"/>
      <c r="X54" s="91"/>
    </row>
    <row r="55" spans="1:24" ht="14.25" customHeight="1" thickBot="1">
      <c r="A55" s="303"/>
      <c r="B55" s="303"/>
      <c r="C55" s="303"/>
      <c r="D55" s="303"/>
      <c r="E55" s="306"/>
      <c r="F55" s="121">
        <v>9</v>
      </c>
      <c r="G55" s="121">
        <v>9</v>
      </c>
      <c r="H55" s="121">
        <v>10</v>
      </c>
      <c r="I55" s="121">
        <v>8</v>
      </c>
      <c r="J55" s="320"/>
      <c r="K55" s="162">
        <f t="shared" si="8"/>
        <v>4</v>
      </c>
      <c r="L55" s="95" t="s">
        <v>99</v>
      </c>
      <c r="M55" s="254">
        <f t="shared" si="6"/>
        <v>358.29999999999995</v>
      </c>
      <c r="N55" s="15">
        <v>140.2</v>
      </c>
      <c r="O55" s="13"/>
      <c r="P55" s="9">
        <v>40</v>
      </c>
      <c r="Q55" s="13"/>
      <c r="R55" s="9"/>
      <c r="S55" s="13"/>
      <c r="T55" s="13"/>
      <c r="U55" s="13">
        <v>178.1</v>
      </c>
      <c r="V55" s="13"/>
      <c r="W55" s="14"/>
      <c r="X55" s="91"/>
    </row>
    <row r="56" spans="1:24" ht="14.25" customHeight="1" thickBot="1">
      <c r="A56" s="303"/>
      <c r="B56" s="303"/>
      <c r="C56" s="303"/>
      <c r="D56" s="303"/>
      <c r="E56" s="306"/>
      <c r="F56" s="121"/>
      <c r="G56" s="121"/>
      <c r="H56" s="121"/>
      <c r="I56" s="121"/>
      <c r="J56" s="320"/>
      <c r="K56" s="162">
        <f t="shared" si="8"/>
        <v>5</v>
      </c>
      <c r="L56" s="95" t="s">
        <v>95</v>
      </c>
      <c r="M56" s="254">
        <f t="shared" si="6"/>
        <v>122.5</v>
      </c>
      <c r="N56" s="15"/>
      <c r="O56" s="13">
        <v>122.5</v>
      </c>
      <c r="P56" s="9"/>
      <c r="Q56" s="13"/>
      <c r="R56" s="9"/>
      <c r="S56" s="13"/>
      <c r="T56" s="13"/>
      <c r="U56" s="13"/>
      <c r="V56" s="13"/>
      <c r="W56" s="14"/>
      <c r="X56" s="91"/>
    </row>
    <row r="57" spans="1:24" ht="14.25" customHeight="1" thickBot="1">
      <c r="A57" s="303"/>
      <c r="B57" s="303"/>
      <c r="C57" s="303"/>
      <c r="D57" s="303"/>
      <c r="E57" s="306"/>
      <c r="F57" s="121"/>
      <c r="G57" s="121"/>
      <c r="H57" s="121"/>
      <c r="I57" s="121"/>
      <c r="J57" s="320"/>
      <c r="K57" s="162">
        <f t="shared" si="8"/>
        <v>6</v>
      </c>
      <c r="L57" s="95" t="s">
        <v>94</v>
      </c>
      <c r="M57" s="254">
        <f t="shared" si="6"/>
        <v>0</v>
      </c>
      <c r="N57" s="15"/>
      <c r="O57" s="13"/>
      <c r="P57" s="9"/>
      <c r="Q57" s="13"/>
      <c r="R57" s="9"/>
      <c r="S57" s="13"/>
      <c r="T57" s="13"/>
      <c r="U57" s="13"/>
      <c r="V57" s="13"/>
      <c r="W57" s="14"/>
      <c r="X57" s="91"/>
    </row>
    <row r="58" spans="1:24" ht="14.25" customHeight="1" thickBot="1">
      <c r="A58" s="304"/>
      <c r="B58" s="304"/>
      <c r="C58" s="304"/>
      <c r="D58" s="304"/>
      <c r="E58" s="307"/>
      <c r="F58" s="122"/>
      <c r="G58" s="122"/>
      <c r="H58" s="122"/>
      <c r="I58" s="122"/>
      <c r="J58" s="321"/>
      <c r="K58" s="163">
        <f t="shared" si="8"/>
        <v>7</v>
      </c>
      <c r="L58" s="96" t="s">
        <v>100</v>
      </c>
      <c r="M58" s="254">
        <f t="shared" si="6"/>
        <v>365.6</v>
      </c>
      <c r="N58" s="17"/>
      <c r="O58" s="18"/>
      <c r="P58" s="22"/>
      <c r="Q58" s="18"/>
      <c r="R58" s="22"/>
      <c r="S58" s="18"/>
      <c r="T58" s="18"/>
      <c r="U58" s="18">
        <v>160.7</v>
      </c>
      <c r="V58" s="18">
        <v>204.9</v>
      </c>
      <c r="W58" s="19"/>
      <c r="X58" s="91"/>
    </row>
    <row r="59" spans="1:24" ht="12.75" customHeight="1" thickBot="1">
      <c r="A59" s="302" t="s">
        <v>52</v>
      </c>
      <c r="B59" s="303" t="s">
        <v>51</v>
      </c>
      <c r="C59" s="303" t="s">
        <v>56</v>
      </c>
      <c r="D59" s="303" t="s">
        <v>52</v>
      </c>
      <c r="E59" s="306" t="s">
        <v>53</v>
      </c>
      <c r="F59" s="121"/>
      <c r="G59" s="121"/>
      <c r="H59" s="121"/>
      <c r="I59" s="121"/>
      <c r="J59" s="315" t="s">
        <v>130</v>
      </c>
      <c r="K59" s="63">
        <v>1</v>
      </c>
      <c r="L59" s="118" t="s">
        <v>60</v>
      </c>
      <c r="M59" s="254">
        <f t="shared" si="6"/>
        <v>793.7666666666667</v>
      </c>
      <c r="N59" s="15"/>
      <c r="O59" s="13"/>
      <c r="P59" s="13">
        <v>149.6</v>
      </c>
      <c r="Q59" s="13">
        <v>296</v>
      </c>
      <c r="R59" s="13">
        <v>248.86666666666667</v>
      </c>
      <c r="S59" s="13"/>
      <c r="T59" s="13"/>
      <c r="U59" s="13">
        <v>99.3</v>
      </c>
      <c r="V59" s="13"/>
      <c r="W59" s="138">
        <f>SUM(N59:V65)</f>
        <v>3108.416666666667</v>
      </c>
      <c r="X59" s="91"/>
    </row>
    <row r="60" spans="1:24" ht="13.5" thickBot="1">
      <c r="A60" s="303"/>
      <c r="B60" s="303"/>
      <c r="C60" s="303"/>
      <c r="D60" s="303"/>
      <c r="E60" s="306"/>
      <c r="F60" s="121"/>
      <c r="G60" s="121"/>
      <c r="H60" s="121"/>
      <c r="I60" s="121"/>
      <c r="J60" s="317"/>
      <c r="K60" s="63">
        <f aca="true" t="shared" si="9" ref="K60:K65">K59+1</f>
        <v>2</v>
      </c>
      <c r="L60" s="118" t="s">
        <v>505</v>
      </c>
      <c r="M60" s="254">
        <f t="shared" si="6"/>
        <v>693.7</v>
      </c>
      <c r="N60" s="15">
        <v>209.5</v>
      </c>
      <c r="O60" s="13"/>
      <c r="P60" s="9">
        <v>187.9</v>
      </c>
      <c r="Q60" s="13">
        <v>166.3666666666667</v>
      </c>
      <c r="R60" s="13">
        <v>129.93333333333334</v>
      </c>
      <c r="S60" s="13"/>
      <c r="T60" s="13"/>
      <c r="U60" s="13"/>
      <c r="V60" s="13"/>
      <c r="W60" s="14"/>
      <c r="X60" s="91"/>
    </row>
    <row r="61" spans="1:24" ht="13.5" thickBot="1">
      <c r="A61" s="303"/>
      <c r="B61" s="303"/>
      <c r="C61" s="303"/>
      <c r="D61" s="303"/>
      <c r="E61" s="306"/>
      <c r="F61" s="121"/>
      <c r="G61" s="121"/>
      <c r="H61" s="121"/>
      <c r="I61" s="121"/>
      <c r="J61" s="317"/>
      <c r="K61" s="63">
        <f t="shared" si="9"/>
        <v>3</v>
      </c>
      <c r="L61" s="118" t="s">
        <v>33</v>
      </c>
      <c r="M61" s="254">
        <f t="shared" si="6"/>
        <v>461.35</v>
      </c>
      <c r="N61" s="15"/>
      <c r="O61" s="13">
        <v>251.4</v>
      </c>
      <c r="P61" s="9"/>
      <c r="Q61" s="13">
        <v>209.95</v>
      </c>
      <c r="R61" s="13"/>
      <c r="S61" s="13"/>
      <c r="T61" s="13"/>
      <c r="U61" s="13"/>
      <c r="V61" s="13"/>
      <c r="W61" s="14"/>
      <c r="X61" s="91"/>
    </row>
    <row r="62" spans="1:24" ht="13.5" thickBot="1">
      <c r="A62" s="303"/>
      <c r="B62" s="303"/>
      <c r="C62" s="303"/>
      <c r="D62" s="303"/>
      <c r="E62" s="306"/>
      <c r="F62" s="121">
        <v>5</v>
      </c>
      <c r="G62" s="121">
        <v>7</v>
      </c>
      <c r="H62" s="121">
        <v>7</v>
      </c>
      <c r="I62" s="121">
        <v>9</v>
      </c>
      <c r="J62" s="317"/>
      <c r="K62" s="63">
        <f t="shared" si="9"/>
        <v>4</v>
      </c>
      <c r="L62" s="118" t="s">
        <v>17</v>
      </c>
      <c r="M62" s="254">
        <f t="shared" si="6"/>
        <v>708</v>
      </c>
      <c r="N62" s="15"/>
      <c r="O62" s="13">
        <v>261.5</v>
      </c>
      <c r="P62" s="9">
        <v>40</v>
      </c>
      <c r="Q62" s="13"/>
      <c r="R62" s="13"/>
      <c r="S62" s="13">
        <v>252.7</v>
      </c>
      <c r="T62" s="13"/>
      <c r="U62" s="13">
        <v>153.8</v>
      </c>
      <c r="V62" s="13"/>
      <c r="W62" s="14"/>
      <c r="X62" s="91"/>
    </row>
    <row r="63" spans="1:24" ht="13.5" thickBot="1">
      <c r="A63" s="303"/>
      <c r="B63" s="303"/>
      <c r="C63" s="303"/>
      <c r="D63" s="303"/>
      <c r="E63" s="306"/>
      <c r="F63" s="121"/>
      <c r="G63" s="121"/>
      <c r="H63" s="121"/>
      <c r="I63" s="121"/>
      <c r="J63" s="317"/>
      <c r="K63" s="63">
        <f t="shared" si="9"/>
        <v>5</v>
      </c>
      <c r="L63" s="118" t="s">
        <v>131</v>
      </c>
      <c r="M63" s="254">
        <f t="shared" si="6"/>
        <v>271.6</v>
      </c>
      <c r="N63" s="15">
        <v>271.6</v>
      </c>
      <c r="O63" s="13"/>
      <c r="P63" s="13"/>
      <c r="Q63" s="13"/>
      <c r="R63" s="13"/>
      <c r="S63" s="15"/>
      <c r="T63" s="13"/>
      <c r="U63" s="13"/>
      <c r="V63" s="13"/>
      <c r="W63" s="14"/>
      <c r="X63" s="91"/>
    </row>
    <row r="64" spans="1:24" ht="13.5" thickBot="1">
      <c r="A64" s="303"/>
      <c r="B64" s="303"/>
      <c r="C64" s="303"/>
      <c r="D64" s="303"/>
      <c r="E64" s="306"/>
      <c r="F64" s="121"/>
      <c r="G64" s="121"/>
      <c r="H64" s="121"/>
      <c r="I64" s="121"/>
      <c r="J64" s="317"/>
      <c r="K64" s="63">
        <f t="shared" si="9"/>
        <v>6</v>
      </c>
      <c r="L64" s="118" t="s">
        <v>70</v>
      </c>
      <c r="M64" s="254">
        <f t="shared" si="6"/>
        <v>180</v>
      </c>
      <c r="N64" s="15">
        <v>180</v>
      </c>
      <c r="O64" s="13"/>
      <c r="P64" s="13"/>
      <c r="Q64" s="13"/>
      <c r="R64" s="13"/>
      <c r="S64" s="15"/>
      <c r="T64" s="13"/>
      <c r="U64" s="13"/>
      <c r="V64" s="13"/>
      <c r="W64" s="14"/>
      <c r="X64" s="91"/>
    </row>
    <row r="65" spans="1:24" ht="13.5" thickBot="1">
      <c r="A65" s="304"/>
      <c r="B65" s="304"/>
      <c r="C65" s="304"/>
      <c r="D65" s="304"/>
      <c r="E65" s="307"/>
      <c r="F65" s="122"/>
      <c r="G65" s="122"/>
      <c r="H65" s="122"/>
      <c r="I65" s="122"/>
      <c r="J65" s="318"/>
      <c r="K65" s="64">
        <f t="shared" si="9"/>
        <v>7</v>
      </c>
      <c r="L65" s="119" t="s">
        <v>69</v>
      </c>
      <c r="M65" s="254">
        <f t="shared" si="6"/>
        <v>0</v>
      </c>
      <c r="N65" s="17"/>
      <c r="O65" s="18"/>
      <c r="P65" s="18"/>
      <c r="Q65" s="18"/>
      <c r="R65" s="18"/>
      <c r="S65" s="18"/>
      <c r="T65" s="18"/>
      <c r="U65" s="18"/>
      <c r="V65" s="18"/>
      <c r="W65" s="19"/>
      <c r="X65" s="91"/>
    </row>
    <row r="66" spans="1:24" ht="14.25" customHeight="1" thickBot="1">
      <c r="A66" s="302" t="s">
        <v>49</v>
      </c>
      <c r="B66" s="302" t="s">
        <v>198</v>
      </c>
      <c r="C66" s="302" t="s">
        <v>198</v>
      </c>
      <c r="D66" s="302" t="s">
        <v>198</v>
      </c>
      <c r="E66" s="305" t="s">
        <v>56</v>
      </c>
      <c r="F66" s="302"/>
      <c r="G66" s="305">
        <v>8</v>
      </c>
      <c r="H66" s="123"/>
      <c r="I66" s="123"/>
      <c r="J66" s="319" t="s">
        <v>203</v>
      </c>
      <c r="K66" s="158">
        <v>1</v>
      </c>
      <c r="L66" s="155" t="s">
        <v>146</v>
      </c>
      <c r="M66" s="254">
        <f t="shared" si="2"/>
        <v>1071.9</v>
      </c>
      <c r="N66" s="85">
        <f>'CATEGORIA '!C49</f>
        <v>0</v>
      </c>
      <c r="O66" s="12">
        <v>320</v>
      </c>
      <c r="P66" s="12">
        <v>320</v>
      </c>
      <c r="Q66" s="12">
        <v>320</v>
      </c>
      <c r="R66" s="12">
        <v>111.9</v>
      </c>
      <c r="S66" s="12"/>
      <c r="T66" s="12"/>
      <c r="U66" s="12"/>
      <c r="V66" s="12"/>
      <c r="W66" s="137">
        <f>SUM(N66:V72)</f>
        <v>2926.916666666667</v>
      </c>
      <c r="X66" s="91"/>
    </row>
    <row r="67" spans="1:24" ht="13.5" customHeight="1" thickBot="1">
      <c r="A67" s="303"/>
      <c r="B67" s="303"/>
      <c r="C67" s="303"/>
      <c r="D67" s="303"/>
      <c r="E67" s="306"/>
      <c r="F67" s="303"/>
      <c r="G67" s="306"/>
      <c r="H67" s="124"/>
      <c r="I67" s="124"/>
      <c r="J67" s="325"/>
      <c r="K67" s="159">
        <f>K66+1</f>
        <v>2</v>
      </c>
      <c r="L67" s="156" t="s">
        <v>133</v>
      </c>
      <c r="M67" s="254">
        <f t="shared" si="2"/>
        <v>593.3333333333333</v>
      </c>
      <c r="N67" s="86">
        <v>360</v>
      </c>
      <c r="O67" s="13"/>
      <c r="P67" s="9"/>
      <c r="Q67" s="13"/>
      <c r="R67" s="13">
        <v>233.33333333333331</v>
      </c>
      <c r="S67" s="13"/>
      <c r="T67" s="16"/>
      <c r="U67" s="16"/>
      <c r="V67" s="16"/>
      <c r="W67" s="14"/>
      <c r="X67" s="91"/>
    </row>
    <row r="68" spans="1:24" ht="13.5" customHeight="1" thickBot="1">
      <c r="A68" s="303"/>
      <c r="B68" s="303"/>
      <c r="C68" s="303"/>
      <c r="D68" s="303"/>
      <c r="E68" s="306"/>
      <c r="F68" s="303"/>
      <c r="G68" s="306"/>
      <c r="H68" s="124"/>
      <c r="I68" s="124"/>
      <c r="J68" s="325"/>
      <c r="K68" s="159">
        <f>K67+1</f>
        <v>3</v>
      </c>
      <c r="L68" s="156" t="s">
        <v>609</v>
      </c>
      <c r="M68" s="254">
        <f t="shared" si="2"/>
        <v>797</v>
      </c>
      <c r="N68" s="86"/>
      <c r="O68" s="13"/>
      <c r="P68" s="9"/>
      <c r="Q68" s="13"/>
      <c r="R68" s="13">
        <v>280</v>
      </c>
      <c r="S68" s="13"/>
      <c r="T68" s="13">
        <v>225.1</v>
      </c>
      <c r="U68" s="13">
        <v>291.9</v>
      </c>
      <c r="V68" s="13"/>
      <c r="W68" s="14"/>
      <c r="X68" s="91"/>
    </row>
    <row r="69" spans="1:24" ht="13.5" customHeight="1" thickBot="1">
      <c r="A69" s="303"/>
      <c r="B69" s="303"/>
      <c r="C69" s="303"/>
      <c r="D69" s="303"/>
      <c r="E69" s="306"/>
      <c r="F69" s="303"/>
      <c r="G69" s="306"/>
      <c r="H69" s="124">
        <v>9</v>
      </c>
      <c r="I69" s="124">
        <v>10</v>
      </c>
      <c r="J69" s="325"/>
      <c r="K69" s="159">
        <f>K68+1</f>
        <v>4</v>
      </c>
      <c r="L69" s="156" t="s">
        <v>204</v>
      </c>
      <c r="M69" s="254">
        <f t="shared" si="2"/>
        <v>0</v>
      </c>
      <c r="N69" s="86">
        <f>'CATEGORIA '!C41</f>
        <v>0</v>
      </c>
      <c r="O69" s="13"/>
      <c r="P69" s="13"/>
      <c r="Q69" s="13"/>
      <c r="R69" s="13"/>
      <c r="S69" s="13"/>
      <c r="T69" s="13"/>
      <c r="U69" s="13"/>
      <c r="V69" s="13"/>
      <c r="W69" s="14"/>
      <c r="X69" s="91"/>
    </row>
    <row r="70" spans="1:24" ht="13.5" customHeight="1" thickBot="1">
      <c r="A70" s="303"/>
      <c r="B70" s="303"/>
      <c r="C70" s="303"/>
      <c r="D70" s="303"/>
      <c r="E70" s="306"/>
      <c r="F70" s="303"/>
      <c r="G70" s="306"/>
      <c r="H70" s="124"/>
      <c r="I70" s="124"/>
      <c r="J70" s="325"/>
      <c r="K70" s="159">
        <f>K69+1</f>
        <v>5</v>
      </c>
      <c r="L70" s="156" t="s">
        <v>205</v>
      </c>
      <c r="M70" s="254">
        <f t="shared" si="2"/>
        <v>124.8</v>
      </c>
      <c r="N70" s="86"/>
      <c r="O70" s="13"/>
      <c r="P70" s="13">
        <v>124.8</v>
      </c>
      <c r="Q70" s="13"/>
      <c r="R70" s="13"/>
      <c r="S70" s="13"/>
      <c r="T70" s="13"/>
      <c r="U70" s="13"/>
      <c r="V70" s="13"/>
      <c r="W70" s="14"/>
      <c r="X70" s="91"/>
    </row>
    <row r="71" spans="1:24" ht="13.5" customHeight="1" thickBot="1">
      <c r="A71" s="303"/>
      <c r="B71" s="303"/>
      <c r="C71" s="303"/>
      <c r="D71" s="303"/>
      <c r="E71" s="306"/>
      <c r="F71" s="303"/>
      <c r="G71" s="306"/>
      <c r="H71" s="124"/>
      <c r="I71" s="124"/>
      <c r="J71" s="325"/>
      <c r="K71" s="159">
        <v>6</v>
      </c>
      <c r="L71" s="156" t="s">
        <v>625</v>
      </c>
      <c r="M71" s="254">
        <f t="shared" si="2"/>
        <v>116.9</v>
      </c>
      <c r="N71" s="86"/>
      <c r="O71" s="13"/>
      <c r="P71" s="13"/>
      <c r="Q71" s="13"/>
      <c r="R71" s="13">
        <v>116.9</v>
      </c>
      <c r="S71" s="13"/>
      <c r="T71" s="13"/>
      <c r="U71" s="13"/>
      <c r="V71" s="13"/>
      <c r="W71" s="14"/>
      <c r="X71" s="91"/>
    </row>
    <row r="72" spans="1:24" ht="14.25" customHeight="1" thickBot="1">
      <c r="A72" s="304"/>
      <c r="B72" s="304"/>
      <c r="C72" s="304"/>
      <c r="D72" s="304"/>
      <c r="E72" s="307"/>
      <c r="F72" s="304"/>
      <c r="G72" s="307"/>
      <c r="H72" s="125"/>
      <c r="I72" s="125"/>
      <c r="J72" s="326"/>
      <c r="K72" s="160">
        <v>7</v>
      </c>
      <c r="L72" s="157" t="s">
        <v>681</v>
      </c>
      <c r="M72" s="254">
        <f t="shared" si="2"/>
        <v>222.98333333333332</v>
      </c>
      <c r="N72" s="230"/>
      <c r="O72" s="18"/>
      <c r="P72" s="18"/>
      <c r="Q72" s="18">
        <v>56.48333333333332</v>
      </c>
      <c r="R72" s="18"/>
      <c r="S72" s="18"/>
      <c r="T72" s="18"/>
      <c r="U72" s="18">
        <v>166.5</v>
      </c>
      <c r="V72" s="18"/>
      <c r="W72" s="19"/>
      <c r="X72" s="91"/>
    </row>
    <row r="73" spans="1:23" ht="13.5" thickBot="1">
      <c r="A73" s="302" t="s">
        <v>199</v>
      </c>
      <c r="B73" s="302" t="s">
        <v>199</v>
      </c>
      <c r="C73" s="302" t="s">
        <v>201</v>
      </c>
      <c r="D73" s="302" t="s">
        <v>214</v>
      </c>
      <c r="E73" s="305" t="s">
        <v>214</v>
      </c>
      <c r="F73" s="120"/>
      <c r="G73" s="123"/>
      <c r="H73" s="239"/>
      <c r="I73" s="239"/>
      <c r="J73" s="322" t="s">
        <v>215</v>
      </c>
      <c r="K73" s="167">
        <v>1</v>
      </c>
      <c r="L73" s="215" t="s">
        <v>104</v>
      </c>
      <c r="M73" s="254">
        <f aca="true" t="shared" si="10" ref="M73:M86">SUM(N73:V73)</f>
        <v>278.6</v>
      </c>
      <c r="N73" s="85">
        <v>200.8</v>
      </c>
      <c r="O73" s="12">
        <v>37.8</v>
      </c>
      <c r="P73" s="12"/>
      <c r="Q73" s="233"/>
      <c r="R73" s="12">
        <v>40</v>
      </c>
      <c r="S73" s="12"/>
      <c r="T73" s="12"/>
      <c r="U73" s="12"/>
      <c r="V73" s="259"/>
      <c r="W73" s="272">
        <f>SUM(N73:V79)</f>
        <v>1878.1000000000001</v>
      </c>
    </row>
    <row r="74" spans="1:23" ht="13.5" thickBot="1">
      <c r="A74" s="303"/>
      <c r="B74" s="303"/>
      <c r="C74" s="303"/>
      <c r="D74" s="303"/>
      <c r="E74" s="306"/>
      <c r="F74" s="121"/>
      <c r="G74" s="124"/>
      <c r="H74" s="240"/>
      <c r="I74" s="240"/>
      <c r="J74" s="323"/>
      <c r="K74" s="168">
        <f aca="true" t="shared" si="11" ref="K74:K79">K73+1</f>
        <v>2</v>
      </c>
      <c r="L74" s="216" t="s">
        <v>103</v>
      </c>
      <c r="M74" s="254">
        <f t="shared" si="10"/>
        <v>479.6166666666667</v>
      </c>
      <c r="N74" s="273">
        <v>260</v>
      </c>
      <c r="O74" s="269"/>
      <c r="P74" s="269"/>
      <c r="Q74" s="79"/>
      <c r="R74" s="79">
        <v>219.61666666666665</v>
      </c>
      <c r="S74" s="270"/>
      <c r="T74" s="271"/>
      <c r="U74" s="271"/>
      <c r="V74" s="274"/>
      <c r="W74" s="14"/>
    </row>
    <row r="75" spans="1:23" ht="13.5" thickBot="1">
      <c r="A75" s="303"/>
      <c r="B75" s="303"/>
      <c r="C75" s="303"/>
      <c r="D75" s="303"/>
      <c r="E75" s="306"/>
      <c r="F75" s="121"/>
      <c r="G75" s="124"/>
      <c r="H75" s="240"/>
      <c r="I75" s="240"/>
      <c r="J75" s="323"/>
      <c r="K75" s="168">
        <f t="shared" si="11"/>
        <v>3</v>
      </c>
      <c r="L75" s="216" t="s">
        <v>102</v>
      </c>
      <c r="M75" s="254">
        <f t="shared" si="10"/>
        <v>610.5833333333333</v>
      </c>
      <c r="N75" s="275"/>
      <c r="O75" s="262">
        <v>182.78333333333333</v>
      </c>
      <c r="P75" s="269"/>
      <c r="Q75" s="79"/>
      <c r="R75" s="271"/>
      <c r="S75" s="270">
        <v>223.6</v>
      </c>
      <c r="T75" s="271"/>
      <c r="U75" s="271">
        <v>204.2</v>
      </c>
      <c r="V75" s="274"/>
      <c r="W75" s="14"/>
    </row>
    <row r="76" spans="1:23" ht="13.5" thickBot="1">
      <c r="A76" s="303"/>
      <c r="B76" s="303"/>
      <c r="C76" s="303"/>
      <c r="D76" s="303"/>
      <c r="E76" s="306"/>
      <c r="F76" s="121">
        <v>12</v>
      </c>
      <c r="G76" s="124">
        <v>14</v>
      </c>
      <c r="H76" s="240">
        <v>11</v>
      </c>
      <c r="I76" s="240">
        <v>11</v>
      </c>
      <c r="J76" s="323"/>
      <c r="K76" s="168">
        <f t="shared" si="11"/>
        <v>4</v>
      </c>
      <c r="L76" s="216" t="s">
        <v>105</v>
      </c>
      <c r="M76" s="254">
        <f t="shared" si="10"/>
        <v>325.6</v>
      </c>
      <c r="N76" s="276"/>
      <c r="O76" s="271"/>
      <c r="P76" s="271"/>
      <c r="Q76" s="271"/>
      <c r="R76" s="263">
        <v>143.7</v>
      </c>
      <c r="S76" s="270"/>
      <c r="T76" s="271"/>
      <c r="U76" s="271">
        <v>181.9</v>
      </c>
      <c r="V76" s="274"/>
      <c r="W76" s="14"/>
    </row>
    <row r="77" spans="1:23" ht="13.5" thickBot="1">
      <c r="A77" s="303"/>
      <c r="B77" s="303"/>
      <c r="C77" s="303"/>
      <c r="D77" s="303"/>
      <c r="E77" s="306"/>
      <c r="F77" s="121"/>
      <c r="G77" s="124"/>
      <c r="H77" s="240"/>
      <c r="I77" s="240"/>
      <c r="J77" s="323"/>
      <c r="K77" s="168">
        <f t="shared" si="11"/>
        <v>5</v>
      </c>
      <c r="L77" s="216" t="s">
        <v>106</v>
      </c>
      <c r="M77" s="254">
        <f t="shared" si="10"/>
        <v>183.7</v>
      </c>
      <c r="N77" s="276"/>
      <c r="O77" s="271"/>
      <c r="P77" s="271"/>
      <c r="Q77" s="271"/>
      <c r="R77" s="263">
        <v>40</v>
      </c>
      <c r="S77" s="270"/>
      <c r="T77" s="271"/>
      <c r="U77" s="271">
        <v>143.7</v>
      </c>
      <c r="V77" s="274"/>
      <c r="W77" s="14"/>
    </row>
    <row r="78" spans="1:23" ht="13.5" thickBot="1">
      <c r="A78" s="303"/>
      <c r="B78" s="303"/>
      <c r="C78" s="303"/>
      <c r="D78" s="303"/>
      <c r="E78" s="306"/>
      <c r="F78" s="121"/>
      <c r="G78" s="124"/>
      <c r="H78" s="240"/>
      <c r="I78" s="240"/>
      <c r="J78" s="323"/>
      <c r="K78" s="168">
        <f t="shared" si="11"/>
        <v>6</v>
      </c>
      <c r="L78" s="216"/>
      <c r="M78" s="254">
        <f t="shared" si="10"/>
        <v>0</v>
      </c>
      <c r="N78" s="86"/>
      <c r="O78" s="13"/>
      <c r="P78" s="13"/>
      <c r="Q78" s="13"/>
      <c r="R78" s="13"/>
      <c r="S78" s="13"/>
      <c r="T78" s="13"/>
      <c r="U78" s="13"/>
      <c r="V78" s="260"/>
      <c r="W78" s="14"/>
    </row>
    <row r="79" spans="1:23" ht="13.5" thickBot="1">
      <c r="A79" s="304"/>
      <c r="B79" s="304"/>
      <c r="C79" s="304"/>
      <c r="D79" s="304"/>
      <c r="E79" s="307"/>
      <c r="F79" s="122"/>
      <c r="G79" s="125"/>
      <c r="H79" s="241"/>
      <c r="I79" s="241"/>
      <c r="J79" s="324"/>
      <c r="K79" s="169">
        <f t="shared" si="11"/>
        <v>7</v>
      </c>
      <c r="L79" s="217"/>
      <c r="M79" s="254">
        <f t="shared" si="10"/>
        <v>0</v>
      </c>
      <c r="N79" s="87"/>
      <c r="O79" s="18"/>
      <c r="P79" s="18"/>
      <c r="Q79" s="18"/>
      <c r="R79" s="18"/>
      <c r="S79" s="18"/>
      <c r="T79" s="18"/>
      <c r="U79" s="18"/>
      <c r="V79" s="261"/>
      <c r="W79" s="19"/>
    </row>
    <row r="80" spans="1:25" ht="14.25" customHeight="1" thickBot="1">
      <c r="A80" s="302" t="s">
        <v>57</v>
      </c>
      <c r="B80" s="302" t="s">
        <v>56</v>
      </c>
      <c r="C80" s="302" t="s">
        <v>57</v>
      </c>
      <c r="D80" s="302" t="s">
        <v>199</v>
      </c>
      <c r="E80" s="305" t="s">
        <v>199</v>
      </c>
      <c r="F80" s="120"/>
      <c r="G80" s="120"/>
      <c r="H80" s="120"/>
      <c r="I80" s="120"/>
      <c r="J80" s="311" t="s">
        <v>59</v>
      </c>
      <c r="K80" s="152">
        <v>1</v>
      </c>
      <c r="L80" s="36" t="s">
        <v>10</v>
      </c>
      <c r="M80" s="254">
        <f t="shared" si="10"/>
        <v>831.5</v>
      </c>
      <c r="N80" s="85">
        <v>267</v>
      </c>
      <c r="O80" s="12"/>
      <c r="P80" s="20">
        <v>275</v>
      </c>
      <c r="Q80" s="12">
        <v>289.5</v>
      </c>
      <c r="R80" s="20"/>
      <c r="S80" s="12"/>
      <c r="T80" s="224"/>
      <c r="U80" s="224"/>
      <c r="V80" s="224"/>
      <c r="W80" s="225">
        <f>SUM(N80:V86)</f>
        <v>1752.5</v>
      </c>
      <c r="X80" s="90"/>
      <c r="Y80" s="58"/>
    </row>
    <row r="81" spans="1:24" ht="13.5" customHeight="1" thickBot="1">
      <c r="A81" s="303"/>
      <c r="B81" s="303"/>
      <c r="C81" s="303"/>
      <c r="D81" s="303"/>
      <c r="E81" s="306"/>
      <c r="F81" s="121"/>
      <c r="G81" s="121"/>
      <c r="H81" s="121"/>
      <c r="I81" s="121"/>
      <c r="J81" s="312"/>
      <c r="K81" s="153">
        <f aca="true" t="shared" si="12" ref="K81:K86">K80+1</f>
        <v>2</v>
      </c>
      <c r="L81" s="37" t="s">
        <v>9</v>
      </c>
      <c r="M81" s="254">
        <f t="shared" si="10"/>
        <v>271</v>
      </c>
      <c r="N81" s="86"/>
      <c r="O81" s="13">
        <v>271</v>
      </c>
      <c r="P81" s="9"/>
      <c r="Q81" s="13"/>
      <c r="R81" s="9"/>
      <c r="S81" s="84"/>
      <c r="T81" s="13"/>
      <c r="U81" s="13"/>
      <c r="V81" s="13"/>
      <c r="W81" s="14"/>
      <c r="X81" s="91"/>
    </row>
    <row r="82" spans="1:24" ht="13.5" customHeight="1" thickBot="1">
      <c r="A82" s="303"/>
      <c r="B82" s="303"/>
      <c r="C82" s="303"/>
      <c r="D82" s="303"/>
      <c r="E82" s="306"/>
      <c r="F82" s="121"/>
      <c r="G82" s="121"/>
      <c r="H82" s="121"/>
      <c r="I82" s="121"/>
      <c r="J82" s="312"/>
      <c r="K82" s="153">
        <f t="shared" si="12"/>
        <v>3</v>
      </c>
      <c r="L82" s="37" t="s">
        <v>8</v>
      </c>
      <c r="M82" s="254">
        <f t="shared" si="10"/>
        <v>409.3</v>
      </c>
      <c r="N82" s="86">
        <v>249.3</v>
      </c>
      <c r="O82" s="13"/>
      <c r="P82" s="9"/>
      <c r="Q82" s="9"/>
      <c r="R82" s="9"/>
      <c r="S82" s="13"/>
      <c r="T82" s="13"/>
      <c r="U82" s="13"/>
      <c r="V82" s="13">
        <v>160</v>
      </c>
      <c r="W82" s="14"/>
      <c r="X82" s="91"/>
    </row>
    <row r="83" spans="1:24" ht="13.5" customHeight="1" thickBot="1">
      <c r="A83" s="303"/>
      <c r="B83" s="303"/>
      <c r="C83" s="303"/>
      <c r="D83" s="303"/>
      <c r="E83" s="306"/>
      <c r="F83" s="121">
        <v>8</v>
      </c>
      <c r="G83" s="121">
        <v>10</v>
      </c>
      <c r="H83" s="121">
        <v>14</v>
      </c>
      <c r="I83" s="121">
        <v>12</v>
      </c>
      <c r="J83" s="312"/>
      <c r="K83" s="153">
        <f t="shared" si="12"/>
        <v>4</v>
      </c>
      <c r="L83" s="37" t="s">
        <v>14</v>
      </c>
      <c r="M83" s="254">
        <f t="shared" si="10"/>
        <v>240.7</v>
      </c>
      <c r="N83" s="86"/>
      <c r="O83" s="13">
        <v>240.7</v>
      </c>
      <c r="P83" s="9"/>
      <c r="Q83" s="13"/>
      <c r="R83" s="21"/>
      <c r="S83" s="13"/>
      <c r="T83" s="13"/>
      <c r="U83" s="13"/>
      <c r="V83" s="13"/>
      <c r="W83" s="14"/>
      <c r="X83" s="91"/>
    </row>
    <row r="84" spans="1:24" ht="13.5" customHeight="1" thickBot="1">
      <c r="A84" s="303"/>
      <c r="B84" s="303"/>
      <c r="C84" s="303"/>
      <c r="D84" s="303"/>
      <c r="E84" s="306"/>
      <c r="F84" s="121"/>
      <c r="G84" s="121"/>
      <c r="H84" s="121"/>
      <c r="I84" s="121"/>
      <c r="J84" s="312"/>
      <c r="K84" s="153">
        <f t="shared" si="12"/>
        <v>5</v>
      </c>
      <c r="L84" s="37" t="s">
        <v>92</v>
      </c>
      <c r="M84" s="254">
        <f t="shared" si="10"/>
        <v>0</v>
      </c>
      <c r="N84" s="86"/>
      <c r="O84" s="13"/>
      <c r="P84" s="9"/>
      <c r="Q84" s="13"/>
      <c r="R84" s="9"/>
      <c r="S84" s="13"/>
      <c r="T84" s="79"/>
      <c r="U84" s="79"/>
      <c r="V84" s="79"/>
      <c r="W84" s="14"/>
      <c r="X84" s="91"/>
    </row>
    <row r="85" spans="1:24" s="84" customFormat="1" ht="14.25" customHeight="1" thickBot="1">
      <c r="A85" s="303"/>
      <c r="B85" s="303"/>
      <c r="C85" s="303"/>
      <c r="D85" s="303"/>
      <c r="E85" s="306"/>
      <c r="F85" s="121"/>
      <c r="G85" s="121"/>
      <c r="H85" s="121"/>
      <c r="I85" s="121"/>
      <c r="J85" s="312"/>
      <c r="K85" s="153">
        <f t="shared" si="12"/>
        <v>6</v>
      </c>
      <c r="L85" s="37" t="s">
        <v>11</v>
      </c>
      <c r="M85" s="254">
        <f t="shared" si="10"/>
        <v>0</v>
      </c>
      <c r="N85" s="86"/>
      <c r="O85" s="13"/>
      <c r="P85" s="9"/>
      <c r="Q85" s="13"/>
      <c r="R85" s="9"/>
      <c r="S85" s="13"/>
      <c r="T85" s="79"/>
      <c r="U85" s="79"/>
      <c r="V85" s="79"/>
      <c r="W85" s="14"/>
      <c r="X85" s="91"/>
    </row>
    <row r="86" spans="1:24" s="89" customFormat="1" ht="14.25" customHeight="1" thickBot="1">
      <c r="A86" s="304"/>
      <c r="B86" s="304"/>
      <c r="C86" s="304"/>
      <c r="D86" s="304"/>
      <c r="E86" s="307"/>
      <c r="F86" s="122"/>
      <c r="G86" s="122"/>
      <c r="H86" s="122"/>
      <c r="I86" s="122"/>
      <c r="J86" s="313"/>
      <c r="K86" s="154">
        <f t="shared" si="12"/>
        <v>7</v>
      </c>
      <c r="L86" s="278" t="s">
        <v>7</v>
      </c>
      <c r="M86" s="279">
        <f t="shared" si="10"/>
        <v>0</v>
      </c>
      <c r="N86" s="87"/>
      <c r="O86" s="18"/>
      <c r="P86" s="22"/>
      <c r="Q86" s="18"/>
      <c r="R86" s="22"/>
      <c r="S86" s="18"/>
      <c r="T86" s="18"/>
      <c r="U86" s="18"/>
      <c r="V86" s="18"/>
      <c r="W86" s="19"/>
      <c r="X86" s="93"/>
    </row>
    <row r="87" spans="1:24" ht="13.5" thickBot="1">
      <c r="A87" s="302" t="s">
        <v>201</v>
      </c>
      <c r="B87" s="302" t="s">
        <v>214</v>
      </c>
      <c r="C87" s="308" t="s">
        <v>214</v>
      </c>
      <c r="D87" s="302" t="s">
        <v>202</v>
      </c>
      <c r="E87" s="305" t="s">
        <v>201</v>
      </c>
      <c r="F87" s="305">
        <v>10</v>
      </c>
      <c r="G87" s="305">
        <v>12</v>
      </c>
      <c r="H87" s="120"/>
      <c r="I87" s="120"/>
      <c r="J87" s="314" t="s">
        <v>67</v>
      </c>
      <c r="K87" s="66">
        <v>1</v>
      </c>
      <c r="L87" s="49" t="s">
        <v>81</v>
      </c>
      <c r="M87" s="254">
        <f aca="true" t="shared" si="13" ref="M87:M93">SUM(N87:V87)</f>
        <v>433.25</v>
      </c>
      <c r="N87" s="85">
        <v>228.7</v>
      </c>
      <c r="O87" s="12"/>
      <c r="P87" s="12"/>
      <c r="Q87" s="12">
        <v>204.55</v>
      </c>
      <c r="R87" s="12"/>
      <c r="S87" s="12"/>
      <c r="T87" s="12"/>
      <c r="U87" s="12"/>
      <c r="V87" s="12"/>
      <c r="W87" s="27">
        <f>SUM(N87:V93)</f>
        <v>1670.25</v>
      </c>
      <c r="X87" s="91"/>
    </row>
    <row r="88" spans="1:24" ht="13.5" thickBot="1">
      <c r="A88" s="303"/>
      <c r="B88" s="303"/>
      <c r="C88" s="309"/>
      <c r="D88" s="303"/>
      <c r="E88" s="306"/>
      <c r="F88" s="306"/>
      <c r="G88" s="306"/>
      <c r="H88" s="121"/>
      <c r="I88" s="121"/>
      <c r="J88" s="317"/>
      <c r="K88" s="67">
        <f aca="true" t="shared" si="14" ref="K88:K93">K87+1</f>
        <v>2</v>
      </c>
      <c r="L88" s="50" t="s">
        <v>643</v>
      </c>
      <c r="M88" s="254">
        <f t="shared" si="13"/>
        <v>301.05000000000007</v>
      </c>
      <c r="N88" s="86"/>
      <c r="O88" s="13"/>
      <c r="P88" s="13"/>
      <c r="Q88" s="13">
        <v>150.66666666666669</v>
      </c>
      <c r="R88" s="13">
        <v>150.38333333333335</v>
      </c>
      <c r="S88" s="13"/>
      <c r="T88" s="13"/>
      <c r="U88" s="13"/>
      <c r="V88" s="13"/>
      <c r="W88" s="14"/>
      <c r="X88" s="91"/>
    </row>
    <row r="89" spans="1:24" ht="13.5" thickBot="1">
      <c r="A89" s="303"/>
      <c r="B89" s="303"/>
      <c r="C89" s="309"/>
      <c r="D89" s="303"/>
      <c r="E89" s="306"/>
      <c r="F89" s="306"/>
      <c r="G89" s="306"/>
      <c r="H89" s="121"/>
      <c r="I89" s="121"/>
      <c r="J89" s="317"/>
      <c r="K89" s="67">
        <f t="shared" si="14"/>
        <v>3</v>
      </c>
      <c r="L89" s="50" t="s">
        <v>536</v>
      </c>
      <c r="M89" s="254">
        <f t="shared" si="13"/>
        <v>220.31666666666663</v>
      </c>
      <c r="N89" s="86"/>
      <c r="O89" s="13"/>
      <c r="P89" s="13"/>
      <c r="Q89" s="13">
        <v>40.75</v>
      </c>
      <c r="R89" s="13">
        <v>179.56666666666663</v>
      </c>
      <c r="S89" s="13"/>
      <c r="T89" s="13"/>
      <c r="U89" s="13"/>
      <c r="V89" s="13"/>
      <c r="W89" s="14"/>
      <c r="X89" s="91"/>
    </row>
    <row r="90" spans="1:24" ht="13.5" thickBot="1">
      <c r="A90" s="303"/>
      <c r="B90" s="303"/>
      <c r="C90" s="309"/>
      <c r="D90" s="303"/>
      <c r="E90" s="306"/>
      <c r="F90" s="306"/>
      <c r="G90" s="306"/>
      <c r="H90" s="121">
        <v>13</v>
      </c>
      <c r="I90" s="121">
        <v>13</v>
      </c>
      <c r="J90" s="317"/>
      <c r="K90" s="67">
        <f t="shared" si="14"/>
        <v>4</v>
      </c>
      <c r="L90" s="50" t="s">
        <v>15</v>
      </c>
      <c r="M90" s="254">
        <f t="shared" si="13"/>
        <v>168.7</v>
      </c>
      <c r="N90" s="86"/>
      <c r="O90" s="13"/>
      <c r="P90" s="13"/>
      <c r="Q90" s="13"/>
      <c r="R90" s="13">
        <v>168.7</v>
      </c>
      <c r="S90" s="13"/>
      <c r="T90" s="13"/>
      <c r="U90" s="13"/>
      <c r="V90" s="13"/>
      <c r="W90" s="14"/>
      <c r="X90" s="91"/>
    </row>
    <row r="91" spans="1:24" ht="13.5" thickBot="1">
      <c r="A91" s="303"/>
      <c r="B91" s="303"/>
      <c r="C91" s="309"/>
      <c r="D91" s="303"/>
      <c r="E91" s="306"/>
      <c r="F91" s="306"/>
      <c r="G91" s="306"/>
      <c r="H91" s="121"/>
      <c r="I91" s="121"/>
      <c r="J91" s="317"/>
      <c r="K91" s="67">
        <f t="shared" si="14"/>
        <v>5</v>
      </c>
      <c r="L91" s="50" t="s">
        <v>107</v>
      </c>
      <c r="M91" s="254">
        <f t="shared" si="13"/>
        <v>263.1</v>
      </c>
      <c r="N91" s="86"/>
      <c r="O91" s="13">
        <v>32.4</v>
      </c>
      <c r="P91" s="13">
        <v>124.7</v>
      </c>
      <c r="Q91" s="13"/>
      <c r="R91" s="13"/>
      <c r="S91" s="13"/>
      <c r="T91" s="13"/>
      <c r="U91" s="13">
        <v>106</v>
      </c>
      <c r="V91" s="13"/>
      <c r="W91" s="14"/>
      <c r="X91" s="91"/>
    </row>
    <row r="92" spans="1:24" ht="13.5" thickBot="1">
      <c r="A92" s="303"/>
      <c r="B92" s="303"/>
      <c r="C92" s="309"/>
      <c r="D92" s="303"/>
      <c r="E92" s="306"/>
      <c r="F92" s="306"/>
      <c r="G92" s="306"/>
      <c r="H92" s="121"/>
      <c r="I92" s="121"/>
      <c r="J92" s="317"/>
      <c r="K92" s="67">
        <f t="shared" si="14"/>
        <v>6</v>
      </c>
      <c r="L92" s="50" t="s">
        <v>65</v>
      </c>
      <c r="M92" s="254">
        <f t="shared" si="13"/>
        <v>263.83333333333337</v>
      </c>
      <c r="N92" s="86"/>
      <c r="O92" s="13"/>
      <c r="P92" s="13"/>
      <c r="Q92" s="13">
        <v>34.833333333333336</v>
      </c>
      <c r="R92" s="13">
        <v>40</v>
      </c>
      <c r="S92" s="13"/>
      <c r="T92" s="13"/>
      <c r="U92" s="13">
        <v>149</v>
      </c>
      <c r="V92" s="13">
        <v>40</v>
      </c>
      <c r="W92" s="14"/>
      <c r="X92" s="91"/>
    </row>
    <row r="93" spans="1:24" ht="13.5" thickBot="1">
      <c r="A93" s="303"/>
      <c r="B93" s="303"/>
      <c r="C93" s="310"/>
      <c r="D93" s="304"/>
      <c r="E93" s="307"/>
      <c r="F93" s="307"/>
      <c r="G93" s="307"/>
      <c r="H93" s="121"/>
      <c r="I93" s="121"/>
      <c r="J93" s="317"/>
      <c r="K93" s="67">
        <f t="shared" si="14"/>
        <v>7</v>
      </c>
      <c r="L93" s="50" t="s">
        <v>64</v>
      </c>
      <c r="M93" s="254">
        <f t="shared" si="13"/>
        <v>20</v>
      </c>
      <c r="N93" s="129"/>
      <c r="O93" s="13"/>
      <c r="P93" s="13"/>
      <c r="Q93" s="13"/>
      <c r="R93" s="13"/>
      <c r="S93" s="13"/>
      <c r="T93" s="13"/>
      <c r="U93" s="13"/>
      <c r="V93" s="13">
        <v>20</v>
      </c>
      <c r="W93" s="14"/>
      <c r="X93" s="91"/>
    </row>
    <row r="94" spans="1:24" ht="13.5" thickBot="1">
      <c r="A94" s="302" t="s">
        <v>202</v>
      </c>
      <c r="B94" s="302" t="s">
        <v>201</v>
      </c>
      <c r="C94" s="334" t="s">
        <v>202</v>
      </c>
      <c r="D94" s="327" t="s">
        <v>201</v>
      </c>
      <c r="E94" s="305" t="s">
        <v>202</v>
      </c>
      <c r="F94" s="123"/>
      <c r="G94" s="120"/>
      <c r="H94" s="120"/>
      <c r="I94" s="120"/>
      <c r="J94" s="311" t="s">
        <v>123</v>
      </c>
      <c r="K94" s="170">
        <v>1</v>
      </c>
      <c r="L94" s="46" t="s">
        <v>18</v>
      </c>
      <c r="M94" s="254">
        <f aca="true" t="shared" si="15" ref="M94:M100">SUM(N94:V94)</f>
        <v>414.06666666666666</v>
      </c>
      <c r="N94" s="11"/>
      <c r="O94" s="12">
        <v>215.8</v>
      </c>
      <c r="P94" s="20"/>
      <c r="Q94" s="12">
        <v>198.26666666666665</v>
      </c>
      <c r="R94" s="12"/>
      <c r="S94" s="12"/>
      <c r="T94" s="12"/>
      <c r="U94" s="12"/>
      <c r="V94" s="12"/>
      <c r="W94" s="28">
        <f>SUM(N94:V100)</f>
        <v>1611.3666666666663</v>
      </c>
      <c r="X94" s="91"/>
    </row>
    <row r="95" spans="1:24" ht="13.5" thickBot="1">
      <c r="A95" s="303"/>
      <c r="B95" s="303"/>
      <c r="C95" s="334"/>
      <c r="D95" s="328"/>
      <c r="E95" s="306"/>
      <c r="F95" s="124"/>
      <c r="G95" s="121"/>
      <c r="H95" s="121"/>
      <c r="I95" s="121"/>
      <c r="J95" s="312"/>
      <c r="K95" s="171">
        <f aca="true" t="shared" si="16" ref="K95:K100">K94+1</f>
        <v>2</v>
      </c>
      <c r="L95" s="47" t="s">
        <v>31</v>
      </c>
      <c r="M95" s="254">
        <f t="shared" si="15"/>
        <v>651.1333333333333</v>
      </c>
      <c r="N95" s="15"/>
      <c r="O95" s="13">
        <v>139.5</v>
      </c>
      <c r="P95" s="13"/>
      <c r="Q95" s="13">
        <v>96</v>
      </c>
      <c r="R95" s="13">
        <v>98.23333333333333</v>
      </c>
      <c r="S95" s="13">
        <v>136.9</v>
      </c>
      <c r="T95" s="13"/>
      <c r="U95" s="13">
        <v>180.5</v>
      </c>
      <c r="V95" s="13"/>
      <c r="W95" s="14"/>
      <c r="X95" s="91"/>
    </row>
    <row r="96" spans="1:24" ht="13.5" thickBot="1">
      <c r="A96" s="303"/>
      <c r="B96" s="303"/>
      <c r="C96" s="334"/>
      <c r="D96" s="328"/>
      <c r="E96" s="306"/>
      <c r="F96" s="124"/>
      <c r="G96" s="121"/>
      <c r="H96" s="121"/>
      <c r="I96" s="121"/>
      <c r="J96" s="312"/>
      <c r="K96" s="171">
        <f t="shared" si="16"/>
        <v>3</v>
      </c>
      <c r="L96" s="47" t="s">
        <v>16</v>
      </c>
      <c r="M96" s="254">
        <f t="shared" si="15"/>
        <v>221.1</v>
      </c>
      <c r="N96" s="15">
        <v>221.1</v>
      </c>
      <c r="O96" s="13"/>
      <c r="P96" s="9"/>
      <c r="Q96" s="13"/>
      <c r="R96" s="13"/>
      <c r="S96" s="13"/>
      <c r="T96" s="13"/>
      <c r="U96" s="13"/>
      <c r="V96" s="13"/>
      <c r="W96" s="14"/>
      <c r="X96" s="91"/>
    </row>
    <row r="97" spans="1:24" ht="13.5" thickBot="1">
      <c r="A97" s="303"/>
      <c r="B97" s="303"/>
      <c r="C97" s="334"/>
      <c r="D97" s="328"/>
      <c r="E97" s="306"/>
      <c r="F97" s="124">
        <v>11</v>
      </c>
      <c r="G97" s="121">
        <v>11</v>
      </c>
      <c r="H97" s="121">
        <v>12</v>
      </c>
      <c r="I97" s="121">
        <v>14</v>
      </c>
      <c r="J97" s="312"/>
      <c r="K97" s="171">
        <f t="shared" si="16"/>
        <v>4</v>
      </c>
      <c r="L97" s="47" t="s">
        <v>717</v>
      </c>
      <c r="M97" s="254">
        <f t="shared" si="15"/>
        <v>109.06666666666666</v>
      </c>
      <c r="N97" s="15"/>
      <c r="O97" s="13"/>
      <c r="P97" s="13"/>
      <c r="Q97" s="13"/>
      <c r="R97" s="13">
        <v>109.06666666666666</v>
      </c>
      <c r="S97" s="13"/>
      <c r="T97" s="13"/>
      <c r="U97" s="13"/>
      <c r="V97" s="13"/>
      <c r="W97" s="14"/>
      <c r="X97" s="91"/>
    </row>
    <row r="98" spans="1:24" ht="13.5" thickBot="1">
      <c r="A98" s="303"/>
      <c r="B98" s="303"/>
      <c r="C98" s="334"/>
      <c r="D98" s="328"/>
      <c r="E98" s="306"/>
      <c r="F98" s="124"/>
      <c r="G98" s="121"/>
      <c r="H98" s="121"/>
      <c r="I98" s="121"/>
      <c r="J98" s="312"/>
      <c r="K98" s="171">
        <f t="shared" si="16"/>
        <v>5</v>
      </c>
      <c r="L98" s="47" t="s">
        <v>324</v>
      </c>
      <c r="M98" s="254">
        <f t="shared" si="15"/>
        <v>0</v>
      </c>
      <c r="N98" s="15"/>
      <c r="P98" s="9"/>
      <c r="Q98" s="13"/>
      <c r="R98" s="13"/>
      <c r="S98" s="13"/>
      <c r="T98" s="13"/>
      <c r="U98" s="13"/>
      <c r="V98" s="13"/>
      <c r="W98" s="14"/>
      <c r="X98" s="91"/>
    </row>
    <row r="99" spans="1:24" ht="13.5" thickBot="1">
      <c r="A99" s="303"/>
      <c r="B99" s="303"/>
      <c r="C99" s="334"/>
      <c r="D99" s="328"/>
      <c r="E99" s="306"/>
      <c r="F99" s="124"/>
      <c r="G99" s="121"/>
      <c r="H99" s="121"/>
      <c r="I99" s="121"/>
      <c r="J99" s="312"/>
      <c r="K99" s="171">
        <f t="shared" si="16"/>
        <v>6</v>
      </c>
      <c r="L99" s="47" t="s">
        <v>325</v>
      </c>
      <c r="M99" s="254">
        <f t="shared" si="15"/>
        <v>216</v>
      </c>
      <c r="N99" s="15"/>
      <c r="O99" s="13"/>
      <c r="P99" s="13"/>
      <c r="Q99" s="13"/>
      <c r="R99" s="13"/>
      <c r="S99" s="13">
        <v>216</v>
      </c>
      <c r="T99" s="13"/>
      <c r="U99" s="13"/>
      <c r="V99" s="13"/>
      <c r="W99" s="14"/>
      <c r="X99" s="91"/>
    </row>
    <row r="100" spans="1:24" ht="13.5" thickBot="1">
      <c r="A100" s="304"/>
      <c r="B100" s="304"/>
      <c r="C100" s="334"/>
      <c r="D100" s="329"/>
      <c r="E100" s="307"/>
      <c r="F100" s="125"/>
      <c r="G100" s="122"/>
      <c r="H100" s="122"/>
      <c r="I100" s="122"/>
      <c r="J100" s="313"/>
      <c r="K100" s="172">
        <f t="shared" si="16"/>
        <v>7</v>
      </c>
      <c r="L100" s="48" t="s">
        <v>129</v>
      </c>
      <c r="M100" s="254">
        <f t="shared" si="15"/>
        <v>0</v>
      </c>
      <c r="N100" s="17"/>
      <c r="O100" s="18"/>
      <c r="P100" s="18"/>
      <c r="Q100" s="18"/>
      <c r="R100" s="18"/>
      <c r="S100" s="18"/>
      <c r="T100" s="18"/>
      <c r="U100" s="18"/>
      <c r="V100" s="18"/>
      <c r="W100" s="19"/>
      <c r="X100" s="91"/>
    </row>
    <row r="115" spans="1:24" ht="12.75">
      <c r="A115" s="303"/>
      <c r="X115" s="226"/>
    </row>
    <row r="116" spans="1:24" ht="12.75">
      <c r="A116" s="303"/>
      <c r="X116" s="226"/>
    </row>
    <row r="117" spans="1:24" ht="12.75">
      <c r="A117" s="303"/>
      <c r="X117" s="226"/>
    </row>
    <row r="118" spans="1:24" ht="12.75" hidden="1">
      <c r="A118" s="303"/>
      <c r="X118" s="226"/>
    </row>
    <row r="119" spans="1:24" ht="13.5" hidden="1" thickBot="1">
      <c r="A119" s="303"/>
      <c r="B119" s="306"/>
      <c r="C119" s="306"/>
      <c r="D119" s="303"/>
      <c r="E119" s="303"/>
      <c r="F119" s="303"/>
      <c r="G119" s="303"/>
      <c r="H119" s="121"/>
      <c r="I119" s="121"/>
      <c r="J119" s="315" t="s">
        <v>68</v>
      </c>
      <c r="K119" s="65">
        <v>1</v>
      </c>
      <c r="L119" s="44" t="s">
        <v>108</v>
      </c>
      <c r="M119" s="23">
        <f aca="true" t="shared" si="17" ref="M119:M124">SUM(N119:T119)</f>
        <v>0</v>
      </c>
      <c r="N119" s="15"/>
      <c r="O119" s="13"/>
      <c r="P119" s="9"/>
      <c r="Q119" s="13"/>
      <c r="R119" s="13"/>
      <c r="S119" s="13"/>
      <c r="T119" s="13"/>
      <c r="U119" s="13"/>
      <c r="V119" s="13"/>
      <c r="W119" s="29">
        <f>SUM(N119:T125)</f>
        <v>0</v>
      </c>
      <c r="X119" s="226"/>
    </row>
    <row r="120" spans="1:24" ht="13.5" hidden="1" thickBot="1">
      <c r="A120" s="304"/>
      <c r="B120" s="306"/>
      <c r="C120" s="306"/>
      <c r="D120" s="303"/>
      <c r="E120" s="303"/>
      <c r="F120" s="303"/>
      <c r="G120" s="303"/>
      <c r="H120" s="121"/>
      <c r="I120" s="121"/>
      <c r="J120" s="332"/>
      <c r="K120" s="65">
        <f aca="true" t="shared" si="18" ref="K120:K125">K119+1</f>
        <v>2</v>
      </c>
      <c r="L120" s="44" t="s">
        <v>4</v>
      </c>
      <c r="M120" s="23">
        <f t="shared" si="17"/>
        <v>0</v>
      </c>
      <c r="N120" s="15"/>
      <c r="O120" s="13"/>
      <c r="P120" s="13"/>
      <c r="Q120" s="13"/>
      <c r="R120" s="13"/>
      <c r="S120" s="13"/>
      <c r="T120" s="13"/>
      <c r="U120" s="13"/>
      <c r="V120" s="13"/>
      <c r="W120" s="14"/>
      <c r="X120" s="226"/>
    </row>
    <row r="121" spans="2:24" ht="12.75" hidden="1">
      <c r="B121" s="306"/>
      <c r="C121" s="306"/>
      <c r="D121" s="303"/>
      <c r="E121" s="303"/>
      <c r="F121" s="303"/>
      <c r="G121" s="303"/>
      <c r="H121" s="121"/>
      <c r="I121" s="121"/>
      <c r="J121" s="332"/>
      <c r="K121" s="65">
        <f t="shared" si="18"/>
        <v>3</v>
      </c>
      <c r="L121" s="44" t="s">
        <v>5</v>
      </c>
      <c r="M121" s="23">
        <f t="shared" si="17"/>
        <v>0</v>
      </c>
      <c r="N121" s="15"/>
      <c r="O121" s="13"/>
      <c r="P121" s="13"/>
      <c r="Q121" s="13"/>
      <c r="R121" s="13"/>
      <c r="S121" s="13"/>
      <c r="T121" s="13"/>
      <c r="U121" s="13"/>
      <c r="V121" s="13"/>
      <c r="W121" s="14"/>
      <c r="X121" s="227"/>
    </row>
    <row r="122" spans="2:24" ht="12.75" hidden="1">
      <c r="B122" s="306"/>
      <c r="C122" s="306"/>
      <c r="D122" s="303"/>
      <c r="E122" s="303"/>
      <c r="F122" s="303"/>
      <c r="G122" s="303"/>
      <c r="H122" s="121"/>
      <c r="I122" s="121"/>
      <c r="J122" s="332"/>
      <c r="K122" s="65">
        <f t="shared" si="18"/>
        <v>4</v>
      </c>
      <c r="L122" s="44" t="s">
        <v>66</v>
      </c>
      <c r="M122" s="23">
        <f t="shared" si="17"/>
        <v>0</v>
      </c>
      <c r="N122" s="15"/>
      <c r="O122" s="13"/>
      <c r="P122" s="9"/>
      <c r="Q122" s="13"/>
      <c r="R122" s="13"/>
      <c r="S122" s="13"/>
      <c r="T122" s="13"/>
      <c r="U122" s="13"/>
      <c r="V122" s="13"/>
      <c r="W122" s="14"/>
      <c r="X122" s="227"/>
    </row>
    <row r="123" spans="2:24" ht="12.75" hidden="1">
      <c r="B123" s="306"/>
      <c r="C123" s="306"/>
      <c r="D123" s="303"/>
      <c r="E123" s="303"/>
      <c r="F123" s="303"/>
      <c r="G123" s="303"/>
      <c r="H123" s="121"/>
      <c r="I123" s="121"/>
      <c r="J123" s="332"/>
      <c r="K123" s="65">
        <f t="shared" si="18"/>
        <v>5</v>
      </c>
      <c r="L123" s="44" t="s">
        <v>28</v>
      </c>
      <c r="M123" s="23">
        <f t="shared" si="17"/>
        <v>0</v>
      </c>
      <c r="N123" s="15"/>
      <c r="O123" s="13"/>
      <c r="P123" s="13"/>
      <c r="Q123" s="13"/>
      <c r="R123" s="13"/>
      <c r="S123" s="13"/>
      <c r="T123" s="13"/>
      <c r="U123" s="13"/>
      <c r="V123" s="13"/>
      <c r="W123" s="14"/>
      <c r="X123" s="227"/>
    </row>
    <row r="124" spans="2:24" ht="12.75" hidden="1">
      <c r="B124" s="306"/>
      <c r="C124" s="306"/>
      <c r="D124" s="303"/>
      <c r="E124" s="303"/>
      <c r="F124" s="303"/>
      <c r="G124" s="303"/>
      <c r="H124" s="121"/>
      <c r="I124" s="121"/>
      <c r="J124" s="332"/>
      <c r="K124" s="65">
        <f t="shared" si="18"/>
        <v>6</v>
      </c>
      <c r="L124" s="44" t="s">
        <v>109</v>
      </c>
      <c r="M124" s="23">
        <f t="shared" si="17"/>
        <v>0</v>
      </c>
      <c r="N124" s="15"/>
      <c r="O124" s="13"/>
      <c r="P124" s="13"/>
      <c r="Q124" s="13"/>
      <c r="R124" s="13"/>
      <c r="S124" s="13"/>
      <c r="T124" s="13"/>
      <c r="U124" s="13"/>
      <c r="V124" s="13"/>
      <c r="W124" s="14"/>
      <c r="X124" s="227"/>
    </row>
    <row r="125" spans="2:24" ht="13.5" hidden="1" thickBot="1">
      <c r="B125" s="307"/>
      <c r="C125" s="307"/>
      <c r="D125" s="304"/>
      <c r="E125" s="304"/>
      <c r="F125" s="304"/>
      <c r="G125" s="304"/>
      <c r="H125" s="122"/>
      <c r="I125" s="122"/>
      <c r="J125" s="333"/>
      <c r="K125" s="65">
        <f t="shared" si="18"/>
        <v>7</v>
      </c>
      <c r="L125" s="45" t="s">
        <v>110</v>
      </c>
      <c r="M125" s="24">
        <f>SUM(N125:T125)</f>
        <v>0</v>
      </c>
      <c r="N125" s="17"/>
      <c r="O125" s="18"/>
      <c r="P125" s="18"/>
      <c r="Q125" s="18"/>
      <c r="R125" s="18"/>
      <c r="S125" s="18"/>
      <c r="T125" s="18"/>
      <c r="U125" s="18"/>
      <c r="V125" s="18"/>
      <c r="W125" s="19"/>
      <c r="X125" s="227"/>
    </row>
    <row r="126" spans="10:24" ht="12.75" hidden="1">
      <c r="J126" s="8"/>
      <c r="K126" s="8"/>
      <c r="M126" s="8"/>
      <c r="N126" s="8"/>
      <c r="X126" s="227"/>
    </row>
    <row r="127" spans="10:24" ht="12.75" hidden="1">
      <c r="J127" s="8"/>
      <c r="K127" s="8"/>
      <c r="M127" s="8"/>
      <c r="N127" s="8"/>
      <c r="X127" s="227"/>
    </row>
    <row r="128" ht="12.75" hidden="1">
      <c r="X128" s="227"/>
    </row>
    <row r="129" ht="12.75">
      <c r="X129" s="227"/>
    </row>
  </sheetData>
  <sheetProtection/>
  <mergeCells count="86">
    <mergeCell ref="J3:J9"/>
    <mergeCell ref="C3:C9"/>
    <mergeCell ref="A3:A9"/>
    <mergeCell ref="B3:B9"/>
    <mergeCell ref="J17:J23"/>
    <mergeCell ref="D3:D9"/>
    <mergeCell ref="A10:A16"/>
    <mergeCell ref="B10:B16"/>
    <mergeCell ref="C10:C16"/>
    <mergeCell ref="E3:E9"/>
    <mergeCell ref="J87:J93"/>
    <mergeCell ref="D94:D100"/>
    <mergeCell ref="D73:D79"/>
    <mergeCell ref="G87:G93"/>
    <mergeCell ref="E119:E125"/>
    <mergeCell ref="D10:D16"/>
    <mergeCell ref="D59:D65"/>
    <mergeCell ref="D31:D37"/>
    <mergeCell ref="D38:D44"/>
    <mergeCell ref="J94:J100"/>
    <mergeCell ref="B94:B100"/>
    <mergeCell ref="B80:B86"/>
    <mergeCell ref="C52:C58"/>
    <mergeCell ref="E94:E100"/>
    <mergeCell ref="G119:G125"/>
    <mergeCell ref="C119:C125"/>
    <mergeCell ref="F87:F93"/>
    <mergeCell ref="C73:C79"/>
    <mergeCell ref="C94:C100"/>
    <mergeCell ref="D52:D58"/>
    <mergeCell ref="A87:A93"/>
    <mergeCell ref="A94:A100"/>
    <mergeCell ref="J45:J51"/>
    <mergeCell ref="G45:G51"/>
    <mergeCell ref="J119:J125"/>
    <mergeCell ref="B87:B93"/>
    <mergeCell ref="F119:F125"/>
    <mergeCell ref="C66:C72"/>
    <mergeCell ref="E87:E93"/>
    <mergeCell ref="D119:D125"/>
    <mergeCell ref="B119:B125"/>
    <mergeCell ref="A31:A37"/>
    <mergeCell ref="A73:A79"/>
    <mergeCell ref="B73:B79"/>
    <mergeCell ref="A80:A86"/>
    <mergeCell ref="A52:A58"/>
    <mergeCell ref="A66:A72"/>
    <mergeCell ref="B52:B58"/>
    <mergeCell ref="B66:B72"/>
    <mergeCell ref="A115:A120"/>
    <mergeCell ref="B31:B37"/>
    <mergeCell ref="J66:J72"/>
    <mergeCell ref="J31:J37"/>
    <mergeCell ref="E66:E72"/>
    <mergeCell ref="F45:F51"/>
    <mergeCell ref="C38:C44"/>
    <mergeCell ref="J38:J44"/>
    <mergeCell ref="B59:B65"/>
    <mergeCell ref="B38:B44"/>
    <mergeCell ref="A59:A65"/>
    <mergeCell ref="A38:A44"/>
    <mergeCell ref="J52:J58"/>
    <mergeCell ref="J73:J79"/>
    <mergeCell ref="J10:J16"/>
    <mergeCell ref="E10:E16"/>
    <mergeCell ref="E31:E37"/>
    <mergeCell ref="E59:E65"/>
    <mergeCell ref="E38:E44"/>
    <mergeCell ref="C59:C65"/>
    <mergeCell ref="J80:J86"/>
    <mergeCell ref="F66:F72"/>
    <mergeCell ref="G66:G72"/>
    <mergeCell ref="G24:G30"/>
    <mergeCell ref="E80:E86"/>
    <mergeCell ref="E24:E30"/>
    <mergeCell ref="J24:J30"/>
    <mergeCell ref="J59:J65"/>
    <mergeCell ref="F24:F30"/>
    <mergeCell ref="E73:E79"/>
    <mergeCell ref="C80:C86"/>
    <mergeCell ref="C31:C37"/>
    <mergeCell ref="D87:D93"/>
    <mergeCell ref="D80:D86"/>
    <mergeCell ref="D66:D72"/>
    <mergeCell ref="E52:E58"/>
    <mergeCell ref="C87:C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toshibs</cp:lastModifiedBy>
  <cp:lastPrinted>2012-06-28T17:41:24Z</cp:lastPrinted>
  <dcterms:created xsi:type="dcterms:W3CDTF">2010-04-29T15:57:00Z</dcterms:created>
  <dcterms:modified xsi:type="dcterms:W3CDTF">2012-12-19T23:21:49Z</dcterms:modified>
  <cp:category/>
  <cp:version/>
  <cp:contentType/>
  <cp:contentStatus/>
</cp:coreProperties>
</file>