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ocuments\ENDURO\Shadwell\"/>
    </mc:Choice>
  </mc:AlternateContent>
  <bookViews>
    <workbookView xWindow="0" yWindow="0" windowWidth="20490" windowHeight="7755" activeTab="1"/>
  </bookViews>
  <sheets>
    <sheet name="19-12-14" sheetId="1" r:id="rId1"/>
    <sheet name="9-1-15" sheetId="4" r:id="rId2"/>
    <sheet name="Hoja2" sheetId="2" r:id="rId3"/>
    <sheet name="Hoja3" sheetId="3" r:id="rId4"/>
  </sheets>
  <calcPr calcId="152511"/>
</workbook>
</file>

<file path=xl/calcChain.xml><?xml version="1.0" encoding="utf-8"?>
<calcChain xmlns="http://schemas.openxmlformats.org/spreadsheetml/2006/main">
  <c r="D22" i="4" l="1"/>
  <c r="E20" i="4" l="1"/>
  <c r="D19" i="4"/>
  <c r="E19" i="4"/>
  <c r="F19" i="4"/>
  <c r="H19" i="4"/>
  <c r="I19" i="4"/>
  <c r="D13" i="4"/>
  <c r="C17" i="1"/>
  <c r="D17" i="1"/>
  <c r="E17" i="1"/>
  <c r="G17" i="1"/>
  <c r="H17" i="1"/>
  <c r="C11" i="1"/>
  <c r="E9" i="4"/>
  <c r="G8" i="4"/>
  <c r="G19" i="4" s="1"/>
  <c r="F7" i="1"/>
  <c r="F17" i="1" s="1"/>
  <c r="D7" i="4" l="1"/>
  <c r="D18" i="4" s="1"/>
  <c r="D6" i="4"/>
  <c r="D17" i="4" s="1"/>
  <c r="D5" i="4"/>
  <c r="D16" i="4" s="1"/>
  <c r="D4" i="4"/>
  <c r="D15" i="4" s="1"/>
  <c r="C6" i="1"/>
  <c r="C16" i="1" s="1"/>
  <c r="C4" i="1"/>
  <c r="C5" i="1"/>
  <c r="C3" i="1"/>
  <c r="F3" i="1" l="1"/>
  <c r="F13" i="1" s="1"/>
  <c r="C13" i="1"/>
  <c r="F4" i="1"/>
  <c r="F14" i="1" s="1"/>
  <c r="C14" i="1"/>
  <c r="D5" i="1"/>
  <c r="D15" i="1" s="1"/>
  <c r="C15" i="1"/>
  <c r="E19" i="1"/>
  <c r="D4" i="1"/>
  <c r="D14" i="1" s="1"/>
  <c r="E6" i="4"/>
  <c r="E17" i="4" s="1"/>
  <c r="H6" i="4"/>
  <c r="H17" i="4" s="1"/>
  <c r="I6" i="4"/>
  <c r="I17" i="4" s="1"/>
  <c r="E7" i="4"/>
  <c r="E18" i="4" s="1"/>
  <c r="I7" i="4"/>
  <c r="I18" i="4" s="1"/>
  <c r="H7" i="4"/>
  <c r="H18" i="4" s="1"/>
  <c r="E4" i="4"/>
  <c r="E15" i="4" s="1"/>
  <c r="H4" i="4"/>
  <c r="H15" i="4" s="1"/>
  <c r="I4" i="4"/>
  <c r="I15" i="4" s="1"/>
  <c r="E5" i="4"/>
  <c r="E16" i="4" s="1"/>
  <c r="I5" i="4"/>
  <c r="I16" i="4" s="1"/>
  <c r="H5" i="4"/>
  <c r="H16" i="4" s="1"/>
  <c r="E5" i="1"/>
  <c r="E15" i="1" s="1"/>
  <c r="H3" i="1"/>
  <c r="H13" i="1" s="1"/>
  <c r="G3" i="1"/>
  <c r="G13" i="1" s="1"/>
  <c r="G19" i="1" s="1"/>
  <c r="D3" i="1"/>
  <c r="D13" i="1" s="1"/>
  <c r="E3" i="1"/>
  <c r="E13" i="1" s="1"/>
  <c r="H6" i="1"/>
  <c r="H16" i="1" s="1"/>
  <c r="G6" i="1"/>
  <c r="G16" i="1" s="1"/>
  <c r="F6" i="1"/>
  <c r="F16" i="1" s="1"/>
  <c r="E6" i="1"/>
  <c r="E16" i="1" s="1"/>
  <c r="H5" i="1"/>
  <c r="H15" i="1" s="1"/>
  <c r="G5" i="1"/>
  <c r="G15" i="1" s="1"/>
  <c r="D6" i="1"/>
  <c r="H4" i="1"/>
  <c r="H14" i="1" s="1"/>
  <c r="G4" i="1"/>
  <c r="G14" i="1" s="1"/>
  <c r="F5" i="1"/>
  <c r="F15" i="1" s="1"/>
  <c r="F19" i="1" s="1"/>
  <c r="E4" i="1"/>
  <c r="E14" i="1" s="1"/>
  <c r="F7" i="4"/>
  <c r="F18" i="4" s="1"/>
  <c r="G7" i="4"/>
  <c r="G18" i="4" s="1"/>
  <c r="G4" i="4"/>
  <c r="G15" i="4" s="1"/>
  <c r="F5" i="4"/>
  <c r="F16" i="4" s="1"/>
  <c r="G6" i="4"/>
  <c r="G17" i="4" s="1"/>
  <c r="F4" i="4"/>
  <c r="F15" i="4" s="1"/>
  <c r="G5" i="4"/>
  <c r="G16" i="4" s="1"/>
  <c r="F6" i="4"/>
  <c r="F17" i="4" s="1"/>
  <c r="E22" i="4" l="1"/>
  <c r="F22" i="4"/>
  <c r="G22" i="4"/>
  <c r="H19" i="1"/>
  <c r="I22" i="4"/>
  <c r="D9" i="1"/>
  <c r="D16" i="1"/>
  <c r="D19" i="1" s="1"/>
  <c r="C19" i="1" s="1"/>
  <c r="H22" i="4"/>
  <c r="F9" i="1"/>
  <c r="E9" i="1"/>
  <c r="G11" i="4"/>
  <c r="E11" i="4"/>
  <c r="H11" i="4"/>
  <c r="F11" i="4"/>
  <c r="I11" i="4"/>
  <c r="G9" i="1"/>
  <c r="H9" i="1"/>
  <c r="C9" i="1" l="1"/>
  <c r="D11" i="4"/>
</calcChain>
</file>

<file path=xl/sharedStrings.xml><?xml version="1.0" encoding="utf-8"?>
<sst xmlns="http://schemas.openxmlformats.org/spreadsheetml/2006/main" count="68" uniqueCount="20">
  <si>
    <t>Bolsa por carrera</t>
  </si>
  <si>
    <t>Primero</t>
  </si>
  <si>
    <t>Segundo</t>
  </si>
  <si>
    <t>Tercero</t>
  </si>
  <si>
    <t>USD</t>
  </si>
  <si>
    <t>Cuarto</t>
  </si>
  <si>
    <t>Propietario</t>
  </si>
  <si>
    <t>Preparador</t>
  </si>
  <si>
    <t>Jinete</t>
  </si>
  <si>
    <t>Lugar</t>
  </si>
  <si>
    <t>%</t>
  </si>
  <si>
    <t>Premio</t>
  </si>
  <si>
    <t>Total a repartir en premios</t>
  </si>
  <si>
    <t>5º al ultimo ($200 al propietario)</t>
  </si>
  <si>
    <t>Cuidador</t>
  </si>
  <si>
    <t>Capataz</t>
  </si>
  <si>
    <t>Asignacion de monta</t>
  </si>
  <si>
    <t>Premios en pesos</t>
  </si>
  <si>
    <t xml:space="preserve">T/C: </t>
  </si>
  <si>
    <t>Ch$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</si>
</sst>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-&quot;$&quot;\ * #,##0.00_-;\-&quot;$&quot;\ * #,##0.00_-;_-&quot;$&quot;\ * &quot;-&quot;??_-;_-@_-"/>
    <numFmt numFmtId="43" formatCode="_-* #,##0.00_-;\-* #,##0.00_-;_-* &quot;-&quot;??_-;_-@_-"/>
    <numFmt numFmtId="164" formatCode="_-* #,##0_-;\-* #,##0_-;_-* &quot;-&quot;??_-;_-@_-"/>
    <numFmt numFmtId="165" formatCode="_-&quot;$&quot;\ * #,##0_-;\-&quot;$&quot;\ * #,##0_-;_-&quot;$&quot;\ * &quot;-&quot;??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24">
    <xf numFmtId="0" fontId="0" fillId="0" borderId="0" xfId="0"/>
    <xf numFmtId="164" fontId="0" fillId="0" borderId="0" xfId="1" applyNumberFormat="1" applyFont="1"/>
    <xf numFmtId="164" fontId="0" fillId="0" borderId="0" xfId="1" applyNumberFormat="1" applyFont="1" applyAlignment="1">
      <alignment horizontal="center"/>
    </xf>
    <xf numFmtId="0" fontId="0" fillId="0" borderId="1" xfId="0" applyBorder="1"/>
    <xf numFmtId="164" fontId="0" fillId="0" borderId="1" xfId="1" applyNumberFormat="1" applyFont="1" applyBorder="1" applyAlignment="1">
      <alignment horizontal="center"/>
    </xf>
    <xf numFmtId="164" fontId="0" fillId="0" borderId="1" xfId="1" applyNumberFormat="1" applyFont="1" applyBorder="1"/>
    <xf numFmtId="0" fontId="0" fillId="0" borderId="1" xfId="0" applyBorder="1" applyAlignment="1">
      <alignment horizontal="center"/>
    </xf>
    <xf numFmtId="9" fontId="0" fillId="0" borderId="1" xfId="0" applyNumberFormat="1" applyBorder="1" applyAlignment="1">
      <alignment horizontal="center"/>
    </xf>
    <xf numFmtId="9" fontId="0" fillId="0" borderId="1" xfId="2" applyFont="1" applyBorder="1" applyAlignment="1">
      <alignment horizontal="center"/>
    </xf>
    <xf numFmtId="0" fontId="0" fillId="0" borderId="0" xfId="0" applyBorder="1"/>
    <xf numFmtId="9" fontId="0" fillId="0" borderId="0" xfId="2" applyFont="1" applyBorder="1" applyAlignment="1">
      <alignment horizontal="center"/>
    </xf>
    <xf numFmtId="164" fontId="0" fillId="0" borderId="0" xfId="1" applyNumberFormat="1" applyFont="1" applyBorder="1"/>
    <xf numFmtId="0" fontId="0" fillId="0" borderId="1" xfId="0" applyFill="1" applyBorder="1"/>
    <xf numFmtId="164" fontId="0" fillId="0" borderId="1" xfId="1" applyNumberFormat="1" applyFont="1" applyFill="1" applyBorder="1"/>
    <xf numFmtId="164" fontId="0" fillId="2" borderId="1" xfId="1" applyNumberFormat="1" applyFont="1" applyFill="1" applyBorder="1" applyAlignment="1"/>
    <xf numFmtId="0" fontId="0" fillId="0" borderId="1" xfId="0" applyBorder="1" applyAlignment="1">
      <alignment horizontal="right"/>
    </xf>
    <xf numFmtId="165" fontId="0" fillId="0" borderId="1" xfId="3" applyNumberFormat="1" applyFont="1" applyBorder="1"/>
    <xf numFmtId="165" fontId="0" fillId="0" borderId="1" xfId="3" applyNumberFormat="1" applyFont="1" applyBorder="1" applyAlignment="1">
      <alignment horizontal="center"/>
    </xf>
    <xf numFmtId="164" fontId="0" fillId="2" borderId="1" xfId="1" applyNumberFormat="1" applyFont="1" applyFill="1" applyBorder="1" applyAlignment="1">
      <alignment horizontal="center"/>
    </xf>
    <xf numFmtId="0" fontId="0" fillId="2" borderId="1" xfId="0" applyFill="1" applyBorder="1"/>
    <xf numFmtId="164" fontId="2" fillId="0" borderId="1" xfId="1" applyNumberFormat="1" applyFont="1" applyBorder="1"/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165" fontId="2" fillId="0" borderId="1" xfId="3" applyNumberFormat="1" applyFont="1" applyBorder="1"/>
  </cellXfs>
  <cellStyles count="4">
    <cellStyle name="Millares" xfId="1" builtinId="3"/>
    <cellStyle name="Moneda" xfId="3" builtinId="4"/>
    <cellStyle name="Normal" xfId="0" builtinId="0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1"/>
  <sheetViews>
    <sheetView workbookViewId="0">
      <selection sqref="A1:B1"/>
    </sheetView>
  </sheetViews>
  <sheetFormatPr baseColWidth="10" defaultRowHeight="15" x14ac:dyDescent="0.25"/>
  <cols>
    <col min="1" max="1" width="20.42578125" customWidth="1"/>
    <col min="2" max="2" width="7.85546875" style="2" customWidth="1"/>
    <col min="3" max="3" width="14.5703125" style="1" bestFit="1" customWidth="1"/>
    <col min="4" max="4" width="12" bestFit="1" customWidth="1"/>
  </cols>
  <sheetData>
    <row r="1" spans="1:8" x14ac:dyDescent="0.25">
      <c r="A1" s="19" t="s">
        <v>0</v>
      </c>
      <c r="B1" s="18" t="s">
        <v>4</v>
      </c>
      <c r="C1" s="5">
        <v>5000</v>
      </c>
      <c r="D1" s="6" t="s">
        <v>6</v>
      </c>
      <c r="E1" s="6" t="s">
        <v>7</v>
      </c>
      <c r="F1" s="6" t="s">
        <v>8</v>
      </c>
      <c r="G1" s="6" t="s">
        <v>14</v>
      </c>
      <c r="H1" s="6" t="s">
        <v>15</v>
      </c>
    </row>
    <row r="2" spans="1:8" x14ac:dyDescent="0.25">
      <c r="A2" s="3" t="s">
        <v>9</v>
      </c>
      <c r="B2" s="4" t="s">
        <v>10</v>
      </c>
      <c r="C2" s="4" t="s">
        <v>11</v>
      </c>
      <c r="D2" s="7">
        <v>0.69</v>
      </c>
      <c r="E2" s="7">
        <v>0.18</v>
      </c>
      <c r="F2" s="7">
        <v>0.09</v>
      </c>
      <c r="G2" s="7">
        <v>0.03</v>
      </c>
      <c r="H2" s="7">
        <v>0.01</v>
      </c>
    </row>
    <row r="3" spans="1:8" x14ac:dyDescent="0.25">
      <c r="A3" s="3" t="s">
        <v>1</v>
      </c>
      <c r="B3" s="8">
        <v>0.54</v>
      </c>
      <c r="C3" s="5">
        <f>+$C$1*B3</f>
        <v>2700</v>
      </c>
      <c r="D3" s="5">
        <f>+$C3*$D$2</f>
        <v>1862.9999999999998</v>
      </c>
      <c r="E3" s="5">
        <f>+$C3*$E$2</f>
        <v>486</v>
      </c>
      <c r="F3" s="5">
        <f>+$C3*$F$2</f>
        <v>243</v>
      </c>
      <c r="G3" s="5">
        <f>+$C3*$G$2</f>
        <v>81</v>
      </c>
      <c r="H3" s="5">
        <f>+$C3*$H$2</f>
        <v>27</v>
      </c>
    </row>
    <row r="4" spans="1:8" x14ac:dyDescent="0.25">
      <c r="A4" s="3" t="s">
        <v>2</v>
      </c>
      <c r="B4" s="8">
        <v>0.17</v>
      </c>
      <c r="C4" s="5">
        <f t="shared" ref="C4:C6" si="0">+$C$1*B4</f>
        <v>850.00000000000011</v>
      </c>
      <c r="D4" s="5">
        <f t="shared" ref="D4:D6" si="1">+$C4*$D$2</f>
        <v>586.5</v>
      </c>
      <c r="E4" s="5">
        <f t="shared" ref="E4:E6" si="2">+$C4*$E$2</f>
        <v>153.00000000000003</v>
      </c>
      <c r="F4" s="5">
        <f t="shared" ref="F4:F6" si="3">+$C4*$F$2</f>
        <v>76.500000000000014</v>
      </c>
      <c r="G4" s="5">
        <f t="shared" ref="G4:G6" si="4">+$C4*$G$2</f>
        <v>25.500000000000004</v>
      </c>
      <c r="H4" s="5">
        <f t="shared" ref="H4:H6" si="5">+$C4*$H$2</f>
        <v>8.5000000000000018</v>
      </c>
    </row>
    <row r="5" spans="1:8" x14ac:dyDescent="0.25">
      <c r="A5" s="3" t="s">
        <v>3</v>
      </c>
      <c r="B5" s="8">
        <v>0.09</v>
      </c>
      <c r="C5" s="5">
        <f t="shared" si="0"/>
        <v>450</v>
      </c>
      <c r="D5" s="5">
        <f t="shared" si="1"/>
        <v>310.5</v>
      </c>
      <c r="E5" s="5">
        <f t="shared" si="2"/>
        <v>81</v>
      </c>
      <c r="F5" s="5">
        <f t="shared" si="3"/>
        <v>40.5</v>
      </c>
      <c r="G5" s="5">
        <f t="shared" si="4"/>
        <v>13.5</v>
      </c>
      <c r="H5" s="5">
        <f t="shared" si="5"/>
        <v>4.5</v>
      </c>
    </row>
    <row r="6" spans="1:8" x14ac:dyDescent="0.25">
      <c r="A6" s="3" t="s">
        <v>5</v>
      </c>
      <c r="B6" s="8">
        <v>0.05</v>
      </c>
      <c r="C6" s="5">
        <f t="shared" si="0"/>
        <v>250</v>
      </c>
      <c r="D6" s="5">
        <f t="shared" si="1"/>
        <v>172.5</v>
      </c>
      <c r="E6" s="5">
        <f t="shared" si="2"/>
        <v>45</v>
      </c>
      <c r="F6" s="5">
        <f t="shared" si="3"/>
        <v>22.5</v>
      </c>
      <c r="G6" s="5">
        <f t="shared" si="4"/>
        <v>7.5</v>
      </c>
      <c r="H6" s="5">
        <f t="shared" si="5"/>
        <v>2.5</v>
      </c>
    </row>
    <row r="7" spans="1:8" x14ac:dyDescent="0.25">
      <c r="A7" s="12" t="s">
        <v>16</v>
      </c>
      <c r="B7" s="14">
        <v>10</v>
      </c>
      <c r="C7" s="5"/>
      <c r="D7" s="5"/>
      <c r="E7" s="5"/>
      <c r="F7" s="5">
        <f>50*B7</f>
        <v>500</v>
      </c>
      <c r="G7" s="5"/>
      <c r="H7" s="5"/>
    </row>
    <row r="9" spans="1:8" x14ac:dyDescent="0.25">
      <c r="A9" s="3" t="s">
        <v>12</v>
      </c>
      <c r="B9" s="4"/>
      <c r="C9" s="5">
        <f>SUM(D9:H9)</f>
        <v>4750</v>
      </c>
      <c r="D9" s="5">
        <f>SUM(D3:D7)</f>
        <v>2932.5</v>
      </c>
      <c r="E9" s="5">
        <f t="shared" ref="E9:H9" si="6">SUM(E3:E7)</f>
        <v>765</v>
      </c>
      <c r="F9" s="5">
        <f t="shared" si="6"/>
        <v>882.5</v>
      </c>
      <c r="G9" s="5">
        <f t="shared" si="6"/>
        <v>127.5</v>
      </c>
      <c r="H9" s="5">
        <f t="shared" si="6"/>
        <v>42.5</v>
      </c>
    </row>
    <row r="11" spans="1:8" x14ac:dyDescent="0.25">
      <c r="A11" s="19" t="s">
        <v>17</v>
      </c>
      <c r="B11" s="18" t="s">
        <v>19</v>
      </c>
      <c r="C11" s="16">
        <f>+C1*B21</f>
        <v>3000000</v>
      </c>
      <c r="D11" s="6" t="s">
        <v>6</v>
      </c>
      <c r="E11" s="6" t="s">
        <v>7</v>
      </c>
      <c r="F11" s="6" t="s">
        <v>8</v>
      </c>
      <c r="G11" s="6" t="s">
        <v>14</v>
      </c>
      <c r="H11" s="6" t="s">
        <v>15</v>
      </c>
    </row>
    <row r="12" spans="1:8" x14ac:dyDescent="0.25">
      <c r="A12" s="3" t="s">
        <v>9</v>
      </c>
      <c r="B12" s="4" t="s">
        <v>10</v>
      </c>
      <c r="C12" s="17" t="s">
        <v>11</v>
      </c>
      <c r="D12" s="7">
        <v>0.69</v>
      </c>
      <c r="E12" s="7">
        <v>0.18</v>
      </c>
      <c r="F12" s="7">
        <v>0.09</v>
      </c>
      <c r="G12" s="7">
        <v>0.03</v>
      </c>
      <c r="H12" s="7">
        <v>0.01</v>
      </c>
    </row>
    <row r="13" spans="1:8" x14ac:dyDescent="0.25">
      <c r="A13" s="3" t="s">
        <v>1</v>
      </c>
      <c r="B13" s="8">
        <v>0.54</v>
      </c>
      <c r="C13" s="16">
        <f>+C3*$B$21</f>
        <v>1620000</v>
      </c>
      <c r="D13" s="16">
        <f t="shared" ref="D13:H13" si="7">+D3*$B$21</f>
        <v>1117799.9999999998</v>
      </c>
      <c r="E13" s="16">
        <f t="shared" si="7"/>
        <v>291600</v>
      </c>
      <c r="F13" s="16">
        <f t="shared" si="7"/>
        <v>145800</v>
      </c>
      <c r="G13" s="16">
        <f t="shared" si="7"/>
        <v>48600</v>
      </c>
      <c r="H13" s="16">
        <f t="shared" si="7"/>
        <v>16200</v>
      </c>
    </row>
    <row r="14" spans="1:8" x14ac:dyDescent="0.25">
      <c r="A14" s="3" t="s">
        <v>2</v>
      </c>
      <c r="B14" s="8">
        <v>0.17</v>
      </c>
      <c r="C14" s="16">
        <f t="shared" ref="C14:H14" si="8">+C4*$B$21</f>
        <v>510000.00000000006</v>
      </c>
      <c r="D14" s="16">
        <f t="shared" si="8"/>
        <v>351900</v>
      </c>
      <c r="E14" s="16">
        <f t="shared" si="8"/>
        <v>91800.000000000015</v>
      </c>
      <c r="F14" s="16">
        <f t="shared" si="8"/>
        <v>45900.000000000007</v>
      </c>
      <c r="G14" s="16">
        <f t="shared" si="8"/>
        <v>15300.000000000002</v>
      </c>
      <c r="H14" s="16">
        <f t="shared" si="8"/>
        <v>5100.0000000000009</v>
      </c>
    </row>
    <row r="15" spans="1:8" x14ac:dyDescent="0.25">
      <c r="A15" s="3" t="s">
        <v>3</v>
      </c>
      <c r="B15" s="8">
        <v>0.09</v>
      </c>
      <c r="C15" s="16">
        <f t="shared" ref="C15:H15" si="9">+C5*$B$21</f>
        <v>270000</v>
      </c>
      <c r="D15" s="16">
        <f t="shared" si="9"/>
        <v>186300</v>
      </c>
      <c r="E15" s="16">
        <f t="shared" si="9"/>
        <v>48600</v>
      </c>
      <c r="F15" s="16">
        <f t="shared" si="9"/>
        <v>24300</v>
      </c>
      <c r="G15" s="16">
        <f t="shared" si="9"/>
        <v>8100</v>
      </c>
      <c r="H15" s="16">
        <f t="shared" si="9"/>
        <v>2700</v>
      </c>
    </row>
    <row r="16" spans="1:8" x14ac:dyDescent="0.25">
      <c r="A16" s="3" t="s">
        <v>5</v>
      </c>
      <c r="B16" s="8">
        <v>0.05</v>
      </c>
      <c r="C16" s="16">
        <f t="shared" ref="C16:H16" si="10">+C6*$B$21</f>
        <v>150000</v>
      </c>
      <c r="D16" s="16">
        <f t="shared" si="10"/>
        <v>103500</v>
      </c>
      <c r="E16" s="16">
        <f t="shared" si="10"/>
        <v>27000</v>
      </c>
      <c r="F16" s="16">
        <f t="shared" si="10"/>
        <v>13500</v>
      </c>
      <c r="G16" s="16">
        <f t="shared" si="10"/>
        <v>4500</v>
      </c>
      <c r="H16" s="16">
        <f t="shared" si="10"/>
        <v>1500</v>
      </c>
    </row>
    <row r="17" spans="1:8" x14ac:dyDescent="0.25">
      <c r="A17" s="12" t="s">
        <v>16</v>
      </c>
      <c r="B17" s="14">
        <v>10</v>
      </c>
      <c r="C17" s="16">
        <f t="shared" ref="C17:H17" si="11">+C7*$B$21</f>
        <v>0</v>
      </c>
      <c r="D17" s="16">
        <f t="shared" si="11"/>
        <v>0</v>
      </c>
      <c r="E17" s="16">
        <f t="shared" si="11"/>
        <v>0</v>
      </c>
      <c r="F17" s="16">
        <f t="shared" si="11"/>
        <v>300000</v>
      </c>
      <c r="G17" s="16">
        <f t="shared" si="11"/>
        <v>0</v>
      </c>
      <c r="H17" s="16">
        <f t="shared" si="11"/>
        <v>0</v>
      </c>
    </row>
    <row r="19" spans="1:8" x14ac:dyDescent="0.25">
      <c r="A19" s="3" t="s">
        <v>12</v>
      </c>
      <c r="B19" s="4"/>
      <c r="C19" s="16">
        <f>SUM(D19:H19)</f>
        <v>2850000</v>
      </c>
      <c r="D19" s="16">
        <f>SUM(D13:D17)</f>
        <v>1759499.9999999998</v>
      </c>
      <c r="E19" s="16">
        <f t="shared" ref="E19:H19" si="12">SUM(E13:E17)</f>
        <v>459000</v>
      </c>
      <c r="F19" s="16">
        <f t="shared" si="12"/>
        <v>529500</v>
      </c>
      <c r="G19" s="16">
        <f t="shared" si="12"/>
        <v>76500</v>
      </c>
      <c r="H19" s="16">
        <f t="shared" si="12"/>
        <v>25500</v>
      </c>
    </row>
    <row r="21" spans="1:8" x14ac:dyDescent="0.25">
      <c r="A21" s="15" t="s">
        <v>18</v>
      </c>
      <c r="B21" s="17">
        <v>600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24"/>
  <sheetViews>
    <sheetView tabSelected="1" workbookViewId="0">
      <selection activeCell="K10" sqref="K10"/>
    </sheetView>
  </sheetViews>
  <sheetFormatPr baseColWidth="10" defaultRowHeight="15" x14ac:dyDescent="0.25"/>
  <cols>
    <col min="2" max="2" width="21.140625" customWidth="1"/>
    <col min="3" max="3" width="7.85546875" style="2" customWidth="1"/>
    <col min="4" max="4" width="12.140625" style="1" customWidth="1"/>
    <col min="5" max="9" width="12.140625" customWidth="1"/>
  </cols>
  <sheetData>
    <row r="2" spans="2:9" x14ac:dyDescent="0.25">
      <c r="B2" s="19" t="s">
        <v>0</v>
      </c>
      <c r="C2" s="18" t="s">
        <v>4</v>
      </c>
      <c r="D2" s="20">
        <v>15000</v>
      </c>
      <c r="E2" s="21" t="s">
        <v>6</v>
      </c>
      <c r="F2" s="21" t="s">
        <v>7</v>
      </c>
      <c r="G2" s="21" t="s">
        <v>8</v>
      </c>
      <c r="H2" s="21" t="s">
        <v>14</v>
      </c>
      <c r="I2" s="21" t="s">
        <v>15</v>
      </c>
    </row>
    <row r="3" spans="2:9" x14ac:dyDescent="0.25">
      <c r="B3" s="22" t="s">
        <v>9</v>
      </c>
      <c r="C3" s="4" t="s">
        <v>10</v>
      </c>
      <c r="D3" s="4" t="s">
        <v>11</v>
      </c>
      <c r="E3" s="7">
        <v>0.69</v>
      </c>
      <c r="F3" s="7">
        <v>0.18</v>
      </c>
      <c r="G3" s="7">
        <v>0.09</v>
      </c>
      <c r="H3" s="7">
        <v>0.03</v>
      </c>
      <c r="I3" s="7">
        <v>0.01</v>
      </c>
    </row>
    <row r="4" spans="2:9" x14ac:dyDescent="0.25">
      <c r="B4" s="3" t="s">
        <v>1</v>
      </c>
      <c r="C4" s="8">
        <v>0.54</v>
      </c>
      <c r="D4" s="5">
        <f>+$D$2*C4</f>
        <v>8100.0000000000009</v>
      </c>
      <c r="E4" s="5">
        <f>+$D4*$E$3</f>
        <v>5589</v>
      </c>
      <c r="F4" s="5">
        <f>+$D4*$F$3</f>
        <v>1458</v>
      </c>
      <c r="G4" s="5">
        <f>+$D4*$G$3</f>
        <v>729</v>
      </c>
      <c r="H4" s="5">
        <f>+$D4*$H$3</f>
        <v>243.00000000000003</v>
      </c>
      <c r="I4" s="5">
        <f>+$D4*$I$3</f>
        <v>81.000000000000014</v>
      </c>
    </row>
    <row r="5" spans="2:9" x14ac:dyDescent="0.25">
      <c r="B5" s="3" t="s">
        <v>2</v>
      </c>
      <c r="C5" s="8">
        <v>0.17</v>
      </c>
      <c r="D5" s="5">
        <f t="shared" ref="D5:D7" si="0">+$D$2*C5</f>
        <v>2550</v>
      </c>
      <c r="E5" s="5">
        <f t="shared" ref="E5:E7" si="1">+$D5*$E$3</f>
        <v>1759.4999999999998</v>
      </c>
      <c r="F5" s="5">
        <f t="shared" ref="F5:F7" si="2">+$D5*$F$3</f>
        <v>459</v>
      </c>
      <c r="G5" s="5">
        <f t="shared" ref="G5:G7" si="3">+$D5*$G$3</f>
        <v>229.5</v>
      </c>
      <c r="H5" s="5">
        <f t="shared" ref="H5:H7" si="4">+$D5*$H$3</f>
        <v>76.5</v>
      </c>
      <c r="I5" s="5">
        <f t="shared" ref="I5:I7" si="5">+$D5*$I$3</f>
        <v>25.5</v>
      </c>
    </row>
    <row r="6" spans="2:9" x14ac:dyDescent="0.25">
      <c r="B6" s="3" t="s">
        <v>3</v>
      </c>
      <c r="C6" s="8">
        <v>0.09</v>
      </c>
      <c r="D6" s="5">
        <f t="shared" si="0"/>
        <v>1350</v>
      </c>
      <c r="E6" s="5">
        <f t="shared" si="1"/>
        <v>931.49999999999989</v>
      </c>
      <c r="F6" s="5">
        <f t="shared" si="2"/>
        <v>243</v>
      </c>
      <c r="G6" s="5">
        <f t="shared" si="3"/>
        <v>121.5</v>
      </c>
      <c r="H6" s="5">
        <f t="shared" si="4"/>
        <v>40.5</v>
      </c>
      <c r="I6" s="5">
        <f t="shared" si="5"/>
        <v>13.5</v>
      </c>
    </row>
    <row r="7" spans="2:9" x14ac:dyDescent="0.25">
      <c r="B7" s="3" t="s">
        <v>5</v>
      </c>
      <c r="C7" s="8">
        <v>0.05</v>
      </c>
      <c r="D7" s="5">
        <f t="shared" si="0"/>
        <v>750</v>
      </c>
      <c r="E7" s="5">
        <f t="shared" si="1"/>
        <v>517.5</v>
      </c>
      <c r="F7" s="5">
        <f t="shared" si="2"/>
        <v>135</v>
      </c>
      <c r="G7" s="5">
        <f t="shared" si="3"/>
        <v>67.5</v>
      </c>
      <c r="H7" s="5">
        <f t="shared" si="4"/>
        <v>22.5</v>
      </c>
      <c r="I7" s="5">
        <f t="shared" si="5"/>
        <v>7.5</v>
      </c>
    </row>
    <row r="8" spans="2:9" x14ac:dyDescent="0.25">
      <c r="B8" s="12" t="s">
        <v>16</v>
      </c>
      <c r="C8" s="14">
        <v>12</v>
      </c>
      <c r="D8" s="5"/>
      <c r="E8" s="5"/>
      <c r="F8" s="5"/>
      <c r="G8" s="5">
        <f>50*C8</f>
        <v>600</v>
      </c>
      <c r="H8" s="5"/>
      <c r="I8" s="5"/>
    </row>
    <row r="9" spans="2:9" x14ac:dyDescent="0.25">
      <c r="B9" s="12" t="s">
        <v>13</v>
      </c>
      <c r="C9" s="8"/>
      <c r="D9" s="5"/>
      <c r="E9" s="13">
        <f>200*(C8-4)</f>
        <v>1600</v>
      </c>
      <c r="F9" s="13"/>
      <c r="G9" s="13"/>
      <c r="H9" s="3"/>
      <c r="I9" s="3"/>
    </row>
    <row r="10" spans="2:9" ht="9" customHeight="1" x14ac:dyDescent="0.25">
      <c r="B10" s="9"/>
      <c r="C10" s="10"/>
      <c r="D10" s="11"/>
      <c r="E10" s="9"/>
      <c r="F10" s="9"/>
      <c r="G10" s="9"/>
    </row>
    <row r="11" spans="2:9" x14ac:dyDescent="0.25">
      <c r="B11" s="3" t="s">
        <v>12</v>
      </c>
      <c r="C11" s="4"/>
      <c r="D11" s="5">
        <f>SUM(E11:I11)</f>
        <v>14950</v>
      </c>
      <c r="E11" s="5">
        <f>SUM(E4:E9)</f>
        <v>10397.5</v>
      </c>
      <c r="F11" s="5">
        <f>SUM(F4:F9)</f>
        <v>2295</v>
      </c>
      <c r="G11" s="5">
        <f>SUM(G4:G9)</f>
        <v>1747.5</v>
      </c>
      <c r="H11" s="5">
        <f>SUM(H4:H9)</f>
        <v>382.5</v>
      </c>
      <c r="I11" s="5">
        <f>SUM(I4:I9)</f>
        <v>127.50000000000001</v>
      </c>
    </row>
    <row r="13" spans="2:9" x14ac:dyDescent="0.25">
      <c r="B13" s="19" t="s">
        <v>17</v>
      </c>
      <c r="C13" s="18" t="s">
        <v>19</v>
      </c>
      <c r="D13" s="23">
        <f>+D2*C24</f>
        <v>9000000</v>
      </c>
      <c r="E13" s="21" t="s">
        <v>6</v>
      </c>
      <c r="F13" s="21" t="s">
        <v>7</v>
      </c>
      <c r="G13" s="21" t="s">
        <v>8</v>
      </c>
      <c r="H13" s="21" t="s">
        <v>14</v>
      </c>
      <c r="I13" s="21" t="s">
        <v>15</v>
      </c>
    </row>
    <row r="14" spans="2:9" x14ac:dyDescent="0.25">
      <c r="B14" s="22" t="s">
        <v>9</v>
      </c>
      <c r="C14" s="4" t="s">
        <v>10</v>
      </c>
      <c r="D14" s="17" t="s">
        <v>11</v>
      </c>
      <c r="E14" s="7">
        <v>0.69</v>
      </c>
      <c r="F14" s="7">
        <v>0.18</v>
      </c>
      <c r="G14" s="7">
        <v>0.09</v>
      </c>
      <c r="H14" s="7">
        <v>0.03</v>
      </c>
      <c r="I14" s="7">
        <v>0.01</v>
      </c>
    </row>
    <row r="15" spans="2:9" x14ac:dyDescent="0.25">
      <c r="B15" s="3" t="s">
        <v>1</v>
      </c>
      <c r="C15" s="8">
        <v>0.54</v>
      </c>
      <c r="D15" s="16">
        <f>+D4*$C$24</f>
        <v>4860000.0000000009</v>
      </c>
      <c r="E15" s="16">
        <f>+E4*$C$24</f>
        <v>3353400</v>
      </c>
      <c r="F15" s="16">
        <f>+F4*$C$24</f>
        <v>874800</v>
      </c>
      <c r="G15" s="16">
        <f>+G4*$C$24</f>
        <v>437400</v>
      </c>
      <c r="H15" s="16">
        <f>+H4*$C$24</f>
        <v>145800.00000000003</v>
      </c>
      <c r="I15" s="16">
        <f>+I4*$C$24</f>
        <v>48600.000000000007</v>
      </c>
    </row>
    <row r="16" spans="2:9" x14ac:dyDescent="0.25">
      <c r="B16" s="3" t="s">
        <v>2</v>
      </c>
      <c r="C16" s="8">
        <v>0.17</v>
      </c>
      <c r="D16" s="16">
        <f>+D5*$C$24</f>
        <v>1530000</v>
      </c>
      <c r="E16" s="16">
        <f>+E5*$C$24</f>
        <v>1055699.9999999998</v>
      </c>
      <c r="F16" s="16">
        <f>+F5*$C$24</f>
        <v>275400</v>
      </c>
      <c r="G16" s="16">
        <f>+G5*$C$24</f>
        <v>137700</v>
      </c>
      <c r="H16" s="16">
        <f>+H5*$C$24</f>
        <v>45900</v>
      </c>
      <c r="I16" s="16">
        <f>+I5*$C$24</f>
        <v>15300</v>
      </c>
    </row>
    <row r="17" spans="2:9" x14ac:dyDescent="0.25">
      <c r="B17" s="3" t="s">
        <v>3</v>
      </c>
      <c r="C17" s="8">
        <v>0.09</v>
      </c>
      <c r="D17" s="16">
        <f>+D6*$C$24</f>
        <v>810000</v>
      </c>
      <c r="E17" s="16">
        <f>+E6*$C$24</f>
        <v>558899.99999999988</v>
      </c>
      <c r="F17" s="16">
        <f>+F6*$C$24</f>
        <v>145800</v>
      </c>
      <c r="G17" s="16">
        <f>+G6*$C$24</f>
        <v>72900</v>
      </c>
      <c r="H17" s="16">
        <f>+H6*$C$24</f>
        <v>24300</v>
      </c>
      <c r="I17" s="16">
        <f>+I6*$C$24</f>
        <v>8100</v>
      </c>
    </row>
    <row r="18" spans="2:9" x14ac:dyDescent="0.25">
      <c r="B18" s="3" t="s">
        <v>5</v>
      </c>
      <c r="C18" s="8">
        <v>0.05</v>
      </c>
      <c r="D18" s="16">
        <f>+D7*$C$24</f>
        <v>450000</v>
      </c>
      <c r="E18" s="16">
        <f>+E7*$C$24</f>
        <v>310500</v>
      </c>
      <c r="F18" s="16">
        <f>+F7*$C$24</f>
        <v>81000</v>
      </c>
      <c r="G18" s="16">
        <f>+G7*$C$24</f>
        <v>40500</v>
      </c>
      <c r="H18" s="16">
        <f>+H7*$C$24</f>
        <v>13500</v>
      </c>
      <c r="I18" s="16">
        <f>+I7*$C$24</f>
        <v>4500</v>
      </c>
    </row>
    <row r="19" spans="2:9" x14ac:dyDescent="0.25">
      <c r="B19" s="12" t="s">
        <v>16</v>
      </c>
      <c r="C19" s="14">
        <v>12</v>
      </c>
      <c r="D19" s="16">
        <f t="shared" ref="D19:I19" si="6">+D8*$C$24</f>
        <v>0</v>
      </c>
      <c r="E19" s="16">
        <f t="shared" si="6"/>
        <v>0</v>
      </c>
      <c r="F19" s="16">
        <f t="shared" si="6"/>
        <v>0</v>
      </c>
      <c r="G19" s="16">
        <f t="shared" si="6"/>
        <v>360000</v>
      </c>
      <c r="H19" s="16">
        <f t="shared" si="6"/>
        <v>0</v>
      </c>
      <c r="I19" s="16">
        <f t="shared" si="6"/>
        <v>0</v>
      </c>
    </row>
    <row r="20" spans="2:9" x14ac:dyDescent="0.25">
      <c r="B20" s="12" t="s">
        <v>13</v>
      </c>
      <c r="C20" s="8"/>
      <c r="D20" s="5"/>
      <c r="E20" s="13">
        <f>+(C19-4)*200*C24</f>
        <v>960000</v>
      </c>
      <c r="F20" s="13"/>
      <c r="G20" s="13"/>
      <c r="H20" s="3"/>
      <c r="I20" s="3"/>
    </row>
    <row r="22" spans="2:9" x14ac:dyDescent="0.25">
      <c r="B22" s="3" t="s">
        <v>12</v>
      </c>
      <c r="C22" s="4"/>
      <c r="D22" s="16">
        <f>SUM(E22:I22)</f>
        <v>8970000</v>
      </c>
      <c r="E22" s="16">
        <f>SUM(E15:E20)</f>
        <v>6238500</v>
      </c>
      <c r="F22" s="16">
        <f t="shared" ref="F22:I22" si="7">SUM(F15:F20)</f>
        <v>1377000</v>
      </c>
      <c r="G22" s="16">
        <f t="shared" si="7"/>
        <v>1048500</v>
      </c>
      <c r="H22" s="16">
        <f t="shared" si="7"/>
        <v>229500.00000000003</v>
      </c>
      <c r="I22" s="16">
        <f t="shared" si="7"/>
        <v>76500</v>
      </c>
    </row>
    <row r="24" spans="2:9" x14ac:dyDescent="0.25">
      <c r="B24" s="15" t="s">
        <v>18</v>
      </c>
      <c r="C24" s="17">
        <v>600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19-12-14</vt:lpstr>
      <vt:lpstr>9-1-15</vt:lpstr>
      <vt:lpstr>Hoja2</vt:lpstr>
      <vt:lpstr>Hoja3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 Eduardo Spoerer</dc:creator>
  <cp:lastModifiedBy>Usuario</cp:lastModifiedBy>
  <cp:lastPrinted>2014-12-02T12:47:23Z</cp:lastPrinted>
  <dcterms:created xsi:type="dcterms:W3CDTF">2014-12-02T12:36:19Z</dcterms:created>
  <dcterms:modified xsi:type="dcterms:W3CDTF">2014-12-02T19:14:14Z</dcterms:modified>
</cp:coreProperties>
</file>