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hidePivotFieldList="1" autoCompressPictures="0"/>
  <bookViews>
    <workbookView xWindow="1160" yWindow="720" windowWidth="22600" windowHeight="14180" tabRatio="500"/>
  </bookViews>
  <sheets>
    <sheet name="TOTAL 2015-2017" sheetId="22" r:id="rId1"/>
    <sheet name="LOS ANGELES" sheetId="2" r:id="rId2"/>
    <sheet name="FECH" sheetId="15" r:id="rId3"/>
    <sheet name="EXPORTACIONES" sheetId="17" r:id="rId4"/>
    <sheet name="2015-2016" sheetId="21" r:id="rId5"/>
    <sheet name="2017" sheetId="20" r:id="rId6"/>
    <sheet name="DATOS ORIGEN" sheetId="1" r:id="rId7"/>
  </sheets>
  <definedNames>
    <definedName name="_xlnm._FilterDatabase" localSheetId="6" hidden="1">'DATOS ORIGEN'!$A$4:$G$349</definedName>
    <definedName name="_xlnm._FilterDatabase" localSheetId="3" hidden="1">EXPORTACIONES!$C$4:$E$4</definedName>
    <definedName name="_xlnm._FilterDatabase" localSheetId="2" hidden="1">FECH!$B$202:$G$296</definedName>
    <definedName name="_xlnm._FilterDatabase" localSheetId="1" hidden="1">'LOS ANGELES'!$B$2:$G$49</definedName>
    <definedName name="_xlnm._FilterDatabase" localSheetId="0" hidden="1">'TOTAL 2015-2017'!$B$7:$M$272</definedName>
  </definedNames>
  <calcPr calcId="140000" concurrentCalc="0"/>
  <pivotCaches>
    <pivotCache cacheId="0" r:id="rId8"/>
    <pivotCache cacheId="1" r:id="rId9"/>
    <pivotCache cacheId="2" r:id="rId10"/>
    <pivotCache cacheId="3" r:id="rId11"/>
    <pivotCache cacheId="4" r:id="rId12"/>
    <pivotCache cacheId="5" r:id="rId13"/>
    <pivotCache cacheId="6" r:id="rId1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2" i="22" l="1"/>
  <c r="M173" i="22"/>
  <c r="M58" i="22"/>
  <c r="M59" i="22"/>
  <c r="M248" i="22"/>
  <c r="M79" i="22"/>
  <c r="M141" i="22"/>
  <c r="M149" i="22"/>
  <c r="M255" i="22"/>
  <c r="M118" i="22"/>
  <c r="M136" i="22"/>
  <c r="M217" i="22"/>
  <c r="M151" i="22"/>
  <c r="M102" i="22"/>
  <c r="M48" i="22"/>
  <c r="M178" i="22"/>
  <c r="M14" i="22"/>
  <c r="M94" i="22"/>
  <c r="M107" i="22"/>
  <c r="M108" i="22"/>
  <c r="M192" i="22"/>
  <c r="M196" i="22"/>
  <c r="M103" i="22"/>
  <c r="M129" i="22"/>
  <c r="M130" i="22"/>
  <c r="M152" i="22"/>
  <c r="M114" i="22"/>
  <c r="M119" i="22"/>
  <c r="M109" i="22"/>
  <c r="M164" i="22"/>
  <c r="M257" i="22"/>
  <c r="M120" i="22"/>
  <c r="M146" i="22"/>
  <c r="M177" i="22"/>
  <c r="M68" i="22"/>
  <c r="M138" i="22"/>
  <c r="M150" i="22"/>
  <c r="M171" i="22"/>
  <c r="M210" i="22"/>
  <c r="M224" i="22"/>
  <c r="M90" i="22"/>
  <c r="M70" i="22"/>
  <c r="M160" i="22"/>
  <c r="M156" i="22"/>
  <c r="M182" i="22"/>
  <c r="M184" i="22"/>
  <c r="M272" i="22"/>
  <c r="M96" i="22"/>
  <c r="M135" i="22"/>
  <c r="M175" i="22"/>
  <c r="M181" i="22"/>
  <c r="M203" i="22"/>
  <c r="M86" i="22"/>
  <c r="M162" i="22"/>
  <c r="M121" i="22"/>
  <c r="M16" i="22"/>
  <c r="M199" i="22"/>
  <c r="M179" i="22"/>
  <c r="M43" i="22"/>
  <c r="M209" i="22"/>
  <c r="M200" i="22"/>
  <c r="M83" i="22"/>
  <c r="M50" i="22"/>
  <c r="M31" i="22"/>
  <c r="M254" i="22"/>
  <c r="M37" i="22"/>
  <c r="M57" i="22"/>
  <c r="M176" i="22"/>
  <c r="M251" i="22"/>
  <c r="M268" i="22"/>
  <c r="M25" i="22"/>
  <c r="M81" i="22"/>
  <c r="M101" i="22"/>
  <c r="M132" i="22"/>
  <c r="M88" i="22"/>
  <c r="M95" i="22"/>
  <c r="M36" i="22"/>
  <c r="M194" i="22"/>
  <c r="M211" i="22"/>
  <c r="M218" i="22"/>
  <c r="M223" i="22"/>
  <c r="M236" i="22"/>
  <c r="M252" i="22"/>
  <c r="M271" i="22"/>
  <c r="M158" i="22"/>
  <c r="M30" i="22"/>
  <c r="M128" i="22"/>
  <c r="M167" i="22"/>
  <c r="M185" i="22"/>
  <c r="M193" i="22"/>
  <c r="M183" i="22"/>
  <c r="M12" i="22"/>
  <c r="M26" i="22"/>
  <c r="M89" i="22"/>
  <c r="M249" i="22"/>
  <c r="M44" i="22"/>
  <c r="M61" i="22"/>
  <c r="M84" i="22"/>
  <c r="M33" i="22"/>
  <c r="M110" i="22"/>
  <c r="M38" i="22"/>
  <c r="M100" i="22"/>
  <c r="M140" i="22"/>
  <c r="M201" i="22"/>
  <c r="M125" i="22"/>
  <c r="M241" i="22"/>
  <c r="M46" i="22"/>
  <c r="M64" i="22"/>
  <c r="M22" i="22"/>
  <c r="M227" i="22"/>
  <c r="M264" i="22"/>
  <c r="M9" i="22"/>
  <c r="M18" i="22"/>
  <c r="M29" i="22"/>
  <c r="M256" i="22"/>
  <c r="M267" i="22"/>
  <c r="M131" i="22"/>
  <c r="M127" i="22"/>
  <c r="M116" i="22"/>
  <c r="M243" i="22"/>
  <c r="M168" i="22"/>
  <c r="M170" i="22"/>
  <c r="M253" i="22"/>
  <c r="M143" i="22"/>
  <c r="M157" i="22"/>
  <c r="M99" i="22"/>
  <c r="M65" i="22"/>
  <c r="M244" i="22"/>
  <c r="M134" i="22"/>
  <c r="M40" i="22"/>
  <c r="M91" i="22"/>
  <c r="M165" i="22"/>
  <c r="M19" i="22"/>
  <c r="M93" i="22"/>
  <c r="M260" i="22"/>
  <c r="M92" i="22"/>
  <c r="M105" i="22"/>
  <c r="M172" i="22"/>
  <c r="M191" i="22"/>
  <c r="M265" i="22"/>
  <c r="M216" i="22"/>
  <c r="M240" i="22"/>
  <c r="M41" i="22"/>
  <c r="M21" i="22"/>
  <c r="M163" i="22"/>
  <c r="M232" i="22"/>
  <c r="M13" i="22"/>
  <c r="M77" i="22"/>
  <c r="M144" i="22"/>
  <c r="M186" i="22"/>
  <c r="M74" i="22"/>
  <c r="M139" i="22"/>
  <c r="M62" i="22"/>
  <c r="M246" i="22"/>
  <c r="M27" i="22"/>
  <c r="M145" i="22"/>
  <c r="M222" i="22"/>
  <c r="M75" i="22"/>
  <c r="M87" i="22"/>
  <c r="M220" i="22"/>
  <c r="M237" i="22"/>
  <c r="M55" i="22"/>
  <c r="M117" i="22"/>
  <c r="M47" i="22"/>
  <c r="M80" i="22"/>
  <c r="M258" i="22"/>
  <c r="M174" i="22"/>
  <c r="M198" i="22"/>
  <c r="M239" i="22"/>
  <c r="M259" i="22"/>
  <c r="M229" i="22"/>
  <c r="M207" i="22"/>
  <c r="M51" i="22"/>
  <c r="M54" i="22"/>
  <c r="M69" i="22"/>
  <c r="M202" i="22"/>
  <c r="M261" i="22"/>
  <c r="M73" i="22"/>
  <c r="M39" i="22"/>
  <c r="M104" i="22"/>
  <c r="M205" i="22"/>
  <c r="M273" i="22"/>
  <c r="M159" i="22"/>
  <c r="M263" i="22"/>
  <c r="M35" i="22"/>
  <c r="M24" i="22"/>
  <c r="M67" i="22"/>
  <c r="M97" i="22"/>
  <c r="M180" i="22"/>
  <c r="M52" i="22"/>
  <c r="M206" i="22"/>
  <c r="M231" i="22"/>
  <c r="M122" i="22"/>
  <c r="M154" i="22"/>
  <c r="M111" i="22"/>
  <c r="M112" i="22"/>
  <c r="M197" i="22"/>
  <c r="M49" i="22"/>
  <c r="M72" i="22"/>
  <c r="M245" i="22"/>
  <c r="M230" i="22"/>
  <c r="M169" i="22"/>
  <c r="M235" i="22"/>
  <c r="M195" i="22"/>
  <c r="M219" i="22"/>
  <c r="M226" i="22"/>
  <c r="M53" i="22"/>
  <c r="M123" i="22"/>
  <c r="M214" i="22"/>
  <c r="M221" i="22"/>
  <c r="M225" i="22"/>
  <c r="M32" i="22"/>
  <c r="M233" i="22"/>
  <c r="M28" i="22"/>
  <c r="M20" i="22"/>
  <c r="M153" i="22"/>
  <c r="M189" i="22"/>
  <c r="M56" i="22"/>
  <c r="M60" i="22"/>
  <c r="M213" i="22"/>
  <c r="M34" i="22"/>
  <c r="M82" i="22"/>
  <c r="M85" i="22"/>
  <c r="M166" i="22"/>
  <c r="M188" i="22"/>
  <c r="M187" i="22"/>
  <c r="M262" i="22"/>
  <c r="M66" i="22"/>
  <c r="M63" i="22"/>
  <c r="M215" i="22"/>
  <c r="M242" i="22"/>
  <c r="M266" i="22"/>
  <c r="M78" i="22"/>
  <c r="M238" i="22"/>
  <c r="M124" i="22"/>
  <c r="M126" i="22"/>
  <c r="M270" i="22"/>
  <c r="M42" i="22"/>
  <c r="M228" i="22"/>
  <c r="M208" i="22"/>
  <c r="M23" i="22"/>
  <c r="M190" i="22"/>
  <c r="M8" i="22"/>
  <c r="M45" i="22"/>
  <c r="M76" i="22"/>
  <c r="M133" i="22"/>
  <c r="M137" i="22"/>
  <c r="M147" i="22"/>
  <c r="M212" i="22"/>
  <c r="M247" i="22"/>
  <c r="M17" i="22"/>
  <c r="M115" i="22"/>
  <c r="M155" i="22"/>
  <c r="M113" i="22"/>
  <c r="M148" i="22"/>
  <c r="M10" i="22"/>
  <c r="M106" i="22"/>
  <c r="M234" i="22"/>
  <c r="M269" i="22"/>
  <c r="M98" i="22"/>
  <c r="M71" i="22"/>
  <c r="M11" i="22"/>
  <c r="M250" i="22"/>
  <c r="M204" i="22"/>
  <c r="M161" i="22"/>
  <c r="M15" i="22"/>
  <c r="I21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I200" i="21"/>
  <c r="I201" i="21"/>
  <c r="I202" i="21"/>
  <c r="I203" i="21"/>
  <c r="I204" i="21"/>
  <c r="I205" i="21"/>
  <c r="I206" i="21"/>
  <c r="I207" i="21"/>
  <c r="I208" i="21"/>
  <c r="I209" i="21"/>
  <c r="I210" i="21"/>
  <c r="I211" i="21"/>
  <c r="I212" i="21"/>
  <c r="I213" i="21"/>
  <c r="I214" i="21"/>
  <c r="I5" i="21"/>
  <c r="H7" i="20"/>
  <c r="H27" i="20"/>
  <c r="H26" i="20"/>
  <c r="H33" i="20"/>
  <c r="H32" i="20"/>
  <c r="G73" i="20"/>
  <c r="G74" i="20"/>
  <c r="G75" i="20"/>
  <c r="G76" i="20"/>
  <c r="G77" i="20"/>
  <c r="G78" i="20"/>
  <c r="G79" i="20"/>
  <c r="G80" i="20"/>
  <c r="G81" i="20"/>
  <c r="G72" i="20"/>
  <c r="H69" i="20"/>
  <c r="H71" i="20"/>
  <c r="H64" i="20"/>
  <c r="H61" i="20"/>
  <c r="G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N24" i="17"/>
  <c r="N25" i="17"/>
  <c r="N26" i="17"/>
  <c r="N27" i="17"/>
  <c r="N28" i="17"/>
  <c r="N29" i="17"/>
  <c r="N30" i="17"/>
  <c r="N31" i="17"/>
  <c r="N32" i="17"/>
  <c r="N23" i="17"/>
  <c r="D52" i="2"/>
  <c r="A6" i="1"/>
  <c r="A7" i="1"/>
  <c r="A26" i="1"/>
  <c r="A27" i="1"/>
  <c r="A28" i="1"/>
  <c r="A29" i="1"/>
  <c r="A52" i="1"/>
  <c r="A53" i="1"/>
  <c r="A54" i="1"/>
  <c r="A55" i="1"/>
  <c r="A56" i="1"/>
  <c r="A57" i="1"/>
  <c r="A58" i="1"/>
  <c r="A59" i="1"/>
  <c r="A92" i="1"/>
  <c r="A93" i="1"/>
  <c r="A94" i="1"/>
  <c r="A95" i="1"/>
  <c r="A96" i="1"/>
  <c r="A147" i="1"/>
  <c r="A148" i="1"/>
  <c r="A149" i="1"/>
  <c r="A150" i="1"/>
  <c r="A151" i="1"/>
  <c r="A152" i="1"/>
  <c r="A212" i="1"/>
  <c r="A232" i="1"/>
  <c r="A233" i="1"/>
  <c r="A234" i="1"/>
  <c r="A235" i="1"/>
  <c r="A236" i="1"/>
  <c r="A237" i="1"/>
  <c r="A8" i="1"/>
  <c r="A9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10" i="1"/>
  <c r="A11" i="1"/>
  <c r="A12" i="1"/>
  <c r="A13" i="1"/>
  <c r="A14" i="1"/>
  <c r="A15" i="1"/>
  <c r="A20" i="1"/>
  <c r="A21" i="1"/>
  <c r="A18" i="1"/>
  <c r="A22" i="1"/>
  <c r="A23" i="1"/>
  <c r="A32" i="1"/>
  <c r="A33" i="1"/>
  <c r="A34" i="1"/>
  <c r="A35" i="1"/>
  <c r="A36" i="1"/>
  <c r="A37" i="1"/>
  <c r="A38" i="1"/>
  <c r="A39" i="1"/>
  <c r="A40" i="1"/>
  <c r="A43" i="1"/>
  <c r="A41" i="1"/>
  <c r="A44" i="1"/>
  <c r="A45" i="1"/>
  <c r="A46" i="1"/>
  <c r="A60" i="1"/>
  <c r="A61" i="1"/>
  <c r="A62" i="1"/>
  <c r="A63" i="1"/>
  <c r="A64" i="1"/>
  <c r="A65" i="1"/>
  <c r="A66" i="1"/>
  <c r="A67" i="1"/>
  <c r="A68" i="1"/>
  <c r="A70" i="1"/>
  <c r="A71" i="1"/>
  <c r="A82" i="1"/>
  <c r="A83" i="1"/>
  <c r="A73" i="1"/>
  <c r="A123" i="1"/>
  <c r="A124" i="1"/>
  <c r="A125" i="1"/>
  <c r="A126" i="1"/>
  <c r="A127" i="1"/>
  <c r="A128" i="1"/>
  <c r="A129" i="1"/>
  <c r="A130" i="1"/>
  <c r="A131" i="1"/>
  <c r="A153" i="1"/>
  <c r="A154" i="1"/>
  <c r="A155" i="1"/>
  <c r="A156" i="1"/>
  <c r="A157" i="1"/>
  <c r="A103" i="1"/>
  <c r="A104" i="1"/>
  <c r="A105" i="1"/>
  <c r="A106" i="1"/>
  <c r="A107" i="1"/>
  <c r="A173" i="1"/>
  <c r="A189" i="1"/>
  <c r="A190" i="1"/>
  <c r="A191" i="1"/>
  <c r="A192" i="1"/>
  <c r="A193" i="1"/>
  <c r="A194" i="1"/>
  <c r="A195" i="1"/>
  <c r="A196" i="1"/>
  <c r="A158" i="1"/>
  <c r="A182" i="1"/>
  <c r="A197" i="1"/>
  <c r="A246" i="1"/>
  <c r="A247" i="1"/>
  <c r="A249" i="1"/>
  <c r="A250" i="1"/>
  <c r="A251" i="1"/>
  <c r="A252" i="1"/>
  <c r="A253" i="1"/>
  <c r="A261" i="1"/>
  <c r="A262" i="1"/>
  <c r="A265" i="1"/>
  <c r="A296" i="1"/>
  <c r="A297" i="1"/>
  <c r="A301" i="1"/>
  <c r="A302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269" i="1"/>
  <c r="A270" i="1"/>
  <c r="A271" i="1"/>
  <c r="A272" i="1"/>
  <c r="A278" i="1"/>
  <c r="A284" i="1"/>
  <c r="A285" i="1"/>
  <c r="A286" i="1"/>
  <c r="A287" i="1"/>
  <c r="A288" i="1"/>
  <c r="A289" i="1"/>
  <c r="A290" i="1"/>
  <c r="A336" i="1"/>
  <c r="A337" i="1"/>
  <c r="A338" i="1"/>
  <c r="A339" i="1"/>
  <c r="A343" i="1"/>
  <c r="A344" i="1"/>
  <c r="A345" i="1"/>
  <c r="A346" i="1"/>
  <c r="A291" i="1"/>
  <c r="A292" i="1"/>
  <c r="A293" i="1"/>
  <c r="A74" i="1"/>
  <c r="A75" i="1"/>
  <c r="A76" i="1"/>
  <c r="A77" i="1"/>
  <c r="A78" i="1"/>
  <c r="A80" i="1"/>
  <c r="A86" i="1"/>
  <c r="A87" i="1"/>
  <c r="A88" i="1"/>
  <c r="A89" i="1"/>
  <c r="A90" i="1"/>
  <c r="A97" i="1"/>
  <c r="A98" i="1"/>
  <c r="A99" i="1"/>
  <c r="A100" i="1"/>
  <c r="A101" i="1"/>
  <c r="A84" i="1"/>
  <c r="A108" i="1"/>
  <c r="A109" i="1"/>
  <c r="A110" i="1"/>
  <c r="A111" i="1"/>
  <c r="A112" i="1"/>
  <c r="A113" i="1"/>
  <c r="A114" i="1"/>
  <c r="A115" i="1"/>
  <c r="A116" i="1"/>
  <c r="A119" i="1"/>
  <c r="A120" i="1"/>
  <c r="A132" i="1"/>
  <c r="A133" i="1"/>
  <c r="A139" i="1"/>
  <c r="A140" i="1"/>
  <c r="A141" i="1"/>
  <c r="A142" i="1"/>
  <c r="A160" i="1"/>
  <c r="A161" i="1"/>
  <c r="A162" i="1"/>
  <c r="A163" i="1"/>
  <c r="A164" i="1"/>
  <c r="A165" i="1"/>
  <c r="A166" i="1"/>
  <c r="A167" i="1"/>
  <c r="A168" i="1"/>
  <c r="A169" i="1"/>
  <c r="A175" i="1"/>
  <c r="A176" i="1"/>
  <c r="A178" i="1"/>
  <c r="A179" i="1"/>
  <c r="A180" i="1"/>
  <c r="A134" i="1"/>
  <c r="A183" i="1"/>
  <c r="A184" i="1"/>
  <c r="A185" i="1"/>
  <c r="A187" i="1"/>
  <c r="A200" i="1"/>
  <c r="A201" i="1"/>
  <c r="A202" i="1"/>
  <c r="A203" i="1"/>
  <c r="A204" i="1"/>
  <c r="A208" i="1"/>
  <c r="A209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40" i="1"/>
  <c r="A242" i="1"/>
  <c r="A198" i="1"/>
  <c r="A254" i="1"/>
  <c r="A298" i="1"/>
  <c r="A294" i="1"/>
  <c r="A159" i="1"/>
  <c r="A255" i="1"/>
  <c r="A256" i="1"/>
  <c r="A257" i="1"/>
  <c r="A266" i="1"/>
  <c r="A275" i="1"/>
  <c r="A279" i="1"/>
  <c r="A281" i="1"/>
  <c r="A340" i="1"/>
  <c r="A341" i="1"/>
  <c r="A348" i="1"/>
  <c r="A349" i="1"/>
  <c r="D95" i="1"/>
</calcChain>
</file>

<file path=xl/comments1.xml><?xml version="1.0" encoding="utf-8"?>
<comments xmlns="http://schemas.openxmlformats.org/spreadsheetml/2006/main">
  <authors>
    <author>Harken Jensen R.</author>
  </authors>
  <commentList>
    <comment ref="C230" authorId="0">
      <text>
        <r>
          <rPr>
            <b/>
            <sz val="8"/>
            <color indexed="81"/>
            <rFont val="Tahoma"/>
            <charset val="1"/>
          </rPr>
          <t>ruben parra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<sst xmlns="http://schemas.openxmlformats.org/spreadsheetml/2006/main" count="3756" uniqueCount="1243">
  <si>
    <t>#</t>
  </si>
  <si>
    <t>Nombre</t>
  </si>
  <si>
    <t>Descripcion</t>
  </si>
  <si>
    <t>Monto</t>
  </si>
  <si>
    <t>Fecha</t>
  </si>
  <si>
    <t>Tipos</t>
  </si>
  <si>
    <t>Aaron Amestica</t>
  </si>
  <si>
    <t>Pasaporte: 3440 (Hernando Arenas)</t>
  </si>
  <si>
    <t>ACHEE</t>
  </si>
  <si>
    <t>1 pasaporte (n°: 3191)</t>
  </si>
  <si>
    <t>Inscripción Carrera Noviembre en Los Angeles</t>
  </si>
  <si>
    <t>Alejandra Calderon</t>
  </si>
  <si>
    <t>Inscrip. Anual FECH caballo Arrayan</t>
  </si>
  <si>
    <t>FECH</t>
  </si>
  <si>
    <t>Inscrip. Anual FECH caballo Giro</t>
  </si>
  <si>
    <t>Alejandro Kiss</t>
  </si>
  <si>
    <t>Pago gastos extras carrera Sabine Matthei Noviembre Los Angeles 2017</t>
  </si>
  <si>
    <t>Alejandro Leon</t>
  </si>
  <si>
    <t xml:space="preserve">Inscrip. Anual FECH caballo Califa Leon </t>
  </si>
  <si>
    <t>Inscrip. Anual FECH caballo mustafa leon</t>
  </si>
  <si>
    <t>Alfredo Sat</t>
  </si>
  <si>
    <t>Pago gastos extras carrera  Noviembre Los Angeles 2017</t>
  </si>
  <si>
    <t>Alvaro Cox Mujica</t>
  </si>
  <si>
    <t>Se enferma y no compite. A favor prox carrera</t>
  </si>
  <si>
    <t>Alvaro llompart</t>
  </si>
  <si>
    <t>Alvaro llompart pendiente pesebrera Abril</t>
  </si>
  <si>
    <t>paga Alvaro llompart pendiente pesebrera Abril</t>
  </si>
  <si>
    <t>Alvaro Llompart</t>
  </si>
  <si>
    <t>(2) Hab. Paulina Berriel y Luis Puebla</t>
  </si>
  <si>
    <t>Paga una de las habilitatorias</t>
  </si>
  <si>
    <t>Inscripción Agosto 120 FEI ADULTO de Alvaro Llompart</t>
  </si>
  <si>
    <t>Inscrip. Anual FECH caballo HLS Cacique</t>
  </si>
  <si>
    <t>Inscrip. Anual FECH caballo Hls Chocolate Amargo</t>
  </si>
  <si>
    <t>Inscripción 120 FEI ADULTO de Alvaro Llompart</t>
  </si>
  <si>
    <t>Pesebrera Agosto Alvaro Llompart</t>
  </si>
  <si>
    <t>Pago gastos extras carrera Alvaro Llompart Noviembre Los Angeles 2017</t>
  </si>
  <si>
    <t>Ana María Bulnes</t>
  </si>
  <si>
    <t>Inscrip. Anual FECH Jinete Juan Carlos Riesco</t>
  </si>
  <si>
    <t>Inscrip. Anual FECH caballo LB Paloma</t>
  </si>
  <si>
    <t>1 inscripción de León Larrain queda para la próxima carrera</t>
  </si>
  <si>
    <t>Ana Maria Novoa</t>
  </si>
  <si>
    <t>Ana Maria Novoa Pesebrera Mayo</t>
  </si>
  <si>
    <t>Pago pendiente pesebrera Mayo</t>
  </si>
  <si>
    <t>Pago gastos extras carrera Ana María Novoa Noviembre Los Angeles 2017</t>
  </si>
  <si>
    <t>Andre Alvarez</t>
  </si>
  <si>
    <t>Pesebrera Agosto André Alvarez</t>
  </si>
  <si>
    <t>Paga Pesebrera Agosto André Alvarez</t>
  </si>
  <si>
    <t>Inscripción Carrera Noviembre en Los Angeles 2016</t>
  </si>
  <si>
    <t>Pago gastos extras carrera Andre Alvarez Noviembre Los Angeles 2017</t>
  </si>
  <si>
    <t>Andrés Gatica</t>
  </si>
  <si>
    <t>Inscrip. Anual FECH Jinete Andrés Gatica</t>
  </si>
  <si>
    <t>Andres Poblete</t>
  </si>
  <si>
    <t>Pago gastos extras carrera Andrés Poblete Noviembre Los Angeles 2017</t>
  </si>
  <si>
    <t>Antonia Huber</t>
  </si>
  <si>
    <t>Inscrip. Anual FECH Jinete Antonia Huber</t>
  </si>
  <si>
    <t>Inscrip. Anual FECH caballo Calceta</t>
  </si>
  <si>
    <t>Antonio Llompart</t>
  </si>
  <si>
    <t>Pablo Llompart Pesebrera Mayo</t>
  </si>
  <si>
    <t>Inscripción Agosto 80 FEI YOUNG RIDER</t>
  </si>
  <si>
    <t>Inscrip. Anual FECH caballo Ancar Floki</t>
  </si>
  <si>
    <t>Inscripción 80 FEI YOUNG RIDER</t>
  </si>
  <si>
    <t>Armando Hargous</t>
  </si>
  <si>
    <t xml:space="preserve">Inscrip. Anual FECH caballo Papelucho </t>
  </si>
  <si>
    <t>Arthur</t>
  </si>
  <si>
    <t>Francisco Arthur pendiente Pesebrera Abril</t>
  </si>
  <si>
    <t>Juan Jose Arthur pendiente pesebrera Abril</t>
  </si>
  <si>
    <t>Benjamin Melero</t>
  </si>
  <si>
    <t>Benjamin Pesebrera Mayo</t>
  </si>
  <si>
    <t>Carlos Hirmas</t>
  </si>
  <si>
    <t>Paga doble inscripcion (La utilizará ahora en la carrera de Agosto)</t>
  </si>
  <si>
    <t>Abono en inscripciones de agosto</t>
  </si>
  <si>
    <t>1 inscripción de Florencia Hirmas queda para próxima carrera</t>
  </si>
  <si>
    <t>Carlos Letelier</t>
  </si>
  <si>
    <t>Inscrip. Anual FECH caballo  EO Cipada</t>
  </si>
  <si>
    <t>Inscrip. Anual FECH caballo CL Llanca</t>
  </si>
  <si>
    <t>Inscripción 80 FEI ADULTO</t>
  </si>
  <si>
    <t>Carlos Sabbagh</t>
  </si>
  <si>
    <t>Inscrip. Anual FECH Jinete Carlos Sabbagh</t>
  </si>
  <si>
    <t>Inscrip. Anual FECH caballo Colombiana</t>
  </si>
  <si>
    <t>Inscrip. Anual FECH caballo Shah</t>
  </si>
  <si>
    <t>1 pasaporte (n°: 3190)</t>
  </si>
  <si>
    <t>Carlos Silva</t>
  </si>
  <si>
    <t>Inscrip. Anual FECH caballo Steicy</t>
  </si>
  <si>
    <t>Inscrip. Anual FECH caballo Frodo</t>
  </si>
  <si>
    <t>Inscrip. Anual FECH Jinete Carlos Silva</t>
  </si>
  <si>
    <t>Caroline Mackenzie</t>
  </si>
  <si>
    <t>Inscrip. Anual FECH Jinete Caroline Mackenzie</t>
  </si>
  <si>
    <t>Inscrip. Anual FECH caballo FU corso</t>
  </si>
  <si>
    <t>CATALINA LLORENS CLARK</t>
  </si>
  <si>
    <t>queda con un saldo de 5.000 a favor con los pagos de septiembre</t>
  </si>
  <si>
    <t>Catalina Ortuzar</t>
  </si>
  <si>
    <t>Inscrip. Anual FECH caballo MC Tango</t>
  </si>
  <si>
    <t>Inscrip. Anual FECH caballo MC Ventisquero</t>
  </si>
  <si>
    <t>Claudia Calvo</t>
  </si>
  <si>
    <t>Transfiere plata extra</t>
  </si>
  <si>
    <t>Utiliza saldo a favor en inscripción de septiembre</t>
  </si>
  <si>
    <t>Pesebrera Agosto Juan Pablo Mayol</t>
  </si>
  <si>
    <t>Pesebrera Agosto Javier Mayol</t>
  </si>
  <si>
    <t>Pago gastos extras carrera Javier Mayol Noviembre Los Angeles 2017</t>
  </si>
  <si>
    <t>Claudia Fricke</t>
  </si>
  <si>
    <t>Inscrip. Anual FECH Jinete Alejandro Valdes</t>
  </si>
  <si>
    <t>Inscrip. Anual FECH caballo Almendra Loica</t>
  </si>
  <si>
    <t>Cristián Calonge</t>
  </si>
  <si>
    <t>Pesebrera Agosto Sabine Matthei</t>
  </si>
  <si>
    <t>Cristian Herrera</t>
  </si>
  <si>
    <t>Paga 1 inscripcion que no utiliza (hija)</t>
  </si>
  <si>
    <t>Utiliza saldo a favor de agosto para pagar su inscr. De septiembre en Llay-Llay</t>
  </si>
  <si>
    <t>Inscrip. Anual FECH Jinete Victor Castillo</t>
  </si>
  <si>
    <t>Paga inscripcion que no utiliza debido a que no hay habilitatoria en Llay-Llay</t>
  </si>
  <si>
    <t>Pago gastos extras carrera Cristian Herrera Noviembre Los Angeles 2017</t>
  </si>
  <si>
    <t>David Ramirez</t>
  </si>
  <si>
    <t>(1) 120 FEI (2) 40km Hab (1) 80km NAC- P. Anacleta, Anarquía, Boran, CL Corsario (OK)</t>
  </si>
  <si>
    <t>PAGA (1) 120 FEI (2) 40km Hab (1) 80km NAC- P. Anacleta, Anarquía, Boran, CL Corsario (OK)</t>
  </si>
  <si>
    <t>Inscrip. Anual FECH caballo SI Pililo</t>
  </si>
  <si>
    <t>Inscrip. Anual FECH caballo Perseverancia Vikingo</t>
  </si>
  <si>
    <t xml:space="preserve">Pesebrera Agosto David Ramirez </t>
  </si>
  <si>
    <t xml:space="preserve">Paga Pesebrera Agosto David Ramirez </t>
  </si>
  <si>
    <t>Pago gastos extras carrera David Ramirez A,David Ramirez F, Paulino Rios, Gonzalo Ramirez Noviembre Los Angeles 2017</t>
  </si>
  <si>
    <t>Pesebrera Agosto David  Ramirez</t>
  </si>
  <si>
    <t>Paga Pesebrera Agosto David  Ramirez</t>
  </si>
  <si>
    <t xml:space="preserve">Pesebrera Agosto Elian Rodríguez </t>
  </si>
  <si>
    <t xml:space="preserve">Paga Pesebrera Agosto Elian Rodríguez </t>
  </si>
  <si>
    <t>Diego Benavente</t>
  </si>
  <si>
    <t>2 pasaportes (n°s: 3195 y 3194)</t>
  </si>
  <si>
    <t>Diego Fuentes</t>
  </si>
  <si>
    <t>Inscripcion Agosto 40 KM NAC ADULTO (Sábado) Diego Fuentes</t>
  </si>
  <si>
    <t>Inscripcion 40 KM NAC ADULTO (Sábado) Diego Fuentes</t>
  </si>
  <si>
    <t>Enrique Cabrera</t>
  </si>
  <si>
    <t>Inscrip. Anual FECH Jinete Enrique Cabrera</t>
  </si>
  <si>
    <t>Enrique Nef</t>
  </si>
  <si>
    <t>Pasaporte: Loma Verde Barack</t>
  </si>
  <si>
    <t>Inscrip. Anual FECH Jinete Enrique Nef</t>
  </si>
  <si>
    <t>Inscrip. Anual FECH caballo Loma verde Obama</t>
  </si>
  <si>
    <t>Felipe Peró</t>
  </si>
  <si>
    <t>Pesebrera Agosto Felipe Peró</t>
  </si>
  <si>
    <t>Pago gastos extras carrera Felipe Peró Noviembre Los Angeles 2017</t>
  </si>
  <si>
    <t>Felipe Sat</t>
  </si>
  <si>
    <t>Pago gastos extras carrera Felipe Sat Noviembre Los Angeles 2017</t>
  </si>
  <si>
    <t>Felix Lopez</t>
  </si>
  <si>
    <t>Inscrip. Anual FECH caballo Libiya</t>
  </si>
  <si>
    <t>Inscrip. Anual FECH caballo Bakira</t>
  </si>
  <si>
    <t>Inscrip. Anual FECH caballo Pdv Sakira</t>
  </si>
  <si>
    <t>Inscrip. Anual FECH caballo Punta del Viento Sakira</t>
  </si>
  <si>
    <t>Inscrip. Anual FECH caballo Punta del Viento Siwa</t>
  </si>
  <si>
    <t>Fernando de Peña</t>
  </si>
  <si>
    <t>Inscrip. Anual FECH Jinete Claudio Sepulveda</t>
  </si>
  <si>
    <t>Inscrip. Anual FECH caballo Perseverancia Romeo</t>
  </si>
  <si>
    <t>Inscrip. Anual FECH caballo Charo</t>
  </si>
  <si>
    <t>Inscrip. Anual FECH caballo Zara</t>
  </si>
  <si>
    <t>Fernando Horta</t>
  </si>
  <si>
    <t>Pesebrera Agosto Fernando  Horta</t>
  </si>
  <si>
    <t>Fernando Horta pesebrera Abril</t>
  </si>
  <si>
    <t>Pago de pesebrera pendiente con cheque</t>
  </si>
  <si>
    <t>Micaela Torres pesebrera Abril</t>
  </si>
  <si>
    <t>Pago de pesebrera con cheque</t>
  </si>
  <si>
    <t xml:space="preserve">Devolución cheque </t>
  </si>
  <si>
    <t>Inscrip. Anual FECH caballo Hidalgo</t>
  </si>
  <si>
    <t>Pesebrera Agosto Micaela  Torres</t>
  </si>
  <si>
    <t>Fernando Medina</t>
  </si>
  <si>
    <t>Inscripcion Agosto 120 FEI ADULTO de Fernando Medina</t>
  </si>
  <si>
    <t>Inscripcion 120 FEI ADULTO de Fernando Medina</t>
  </si>
  <si>
    <t>Pesebrera Agosto Fernando Medina</t>
  </si>
  <si>
    <t>Pago gastos extras carrera Mauricio Gonzales Noviembre Los Angeles 2017</t>
  </si>
  <si>
    <t>Fernando Peralta Toro</t>
  </si>
  <si>
    <t>Inscrip. Anual FECH Jinete Juan Manuel Peralta</t>
  </si>
  <si>
    <t>Gabriel Bravo Cabezas</t>
  </si>
  <si>
    <t>GABRIEL DIAZ DE VALDES</t>
  </si>
  <si>
    <t>Inscrip. Anual FECH caballo Aly</t>
  </si>
  <si>
    <t>GILBERTO CORNEJO P.</t>
  </si>
  <si>
    <t>ALFREDO SAT pesebrera Abril</t>
  </si>
  <si>
    <t>FELIPE SAT pesebrera Abril</t>
  </si>
  <si>
    <t>CAROLINA URQUIDI pesebrera Abril</t>
  </si>
  <si>
    <t>CLAUDIO CORNEJO pesebrera Abril</t>
  </si>
  <si>
    <t>Inscrip. Anual FECH caballo Itaiti</t>
  </si>
  <si>
    <t>Inscrip. Anual FECH caballo behsir</t>
  </si>
  <si>
    <t>Inscrip. Anual FECH Jinete Joaquin Lagos</t>
  </si>
  <si>
    <t>Inscrip. Anual FECH caballo Simsek</t>
  </si>
  <si>
    <t>Saldo a favor por inscripciones de septiembre</t>
  </si>
  <si>
    <t>Se utilizó en inscripción Andrés Poblete carrera Septiembre</t>
  </si>
  <si>
    <t>Guillermo Toro</t>
  </si>
  <si>
    <t>Inscrip. Anual FECH Jinete Guilermo Toro</t>
  </si>
  <si>
    <t>Inscrip. Anual FECH caballo Zagal</t>
  </si>
  <si>
    <t>Paga Inscrip. Anual FECH caballo Zagal</t>
  </si>
  <si>
    <t>Hans Buckel</t>
  </si>
  <si>
    <t>Inscrip. Anual FECH caballo  Morita</t>
  </si>
  <si>
    <t>Paga Inscrip. Anual FECH caballo  Morita</t>
  </si>
  <si>
    <t>Pago gastos extras carrera Lukas Buckel Noviembre Los Angeles 2017</t>
  </si>
  <si>
    <t>Harken Jensen</t>
  </si>
  <si>
    <t>Pesebrera Agosto Harken Jensen</t>
  </si>
  <si>
    <t>Paga Pesebrera Agosto Harken Jensen</t>
  </si>
  <si>
    <t>Pago gastos extras carrera Harken Jensen Noviembre Los Angeles 2017</t>
  </si>
  <si>
    <t>Pago gastos extras carrera Harken Jensen Noviembre Los Angeles 2018</t>
  </si>
  <si>
    <t>Haydee Humeres</t>
  </si>
  <si>
    <t>Inscripción Agosto 80 KM HABILITATORIA (Viernes)</t>
  </si>
  <si>
    <t>Inscripción 80 KM HABILITATORIA (Viernes)</t>
  </si>
  <si>
    <t>Faltante pago inscripción Andrés Poblete carrera Septiembre</t>
  </si>
  <si>
    <t>Hernando Arenas</t>
  </si>
  <si>
    <t>Inscrip. Anual FECH caballo LOMA VERDE Al'fir</t>
  </si>
  <si>
    <t>Inscrip. Anual FECH Jinete Hernando Arenas</t>
  </si>
  <si>
    <t>Homero Sovino</t>
  </si>
  <si>
    <t>Inscrip. Anual FECH Jinete Rolando Sovino</t>
  </si>
  <si>
    <t>Inscrip. Anual FECH caballo Duende</t>
  </si>
  <si>
    <t>Ignacio Vargas Mesa</t>
  </si>
  <si>
    <t>Inscrip. Anual FECH Jinete Lucas Vargas</t>
  </si>
  <si>
    <t>Inscrip. Anual FECH caballo Benito</t>
  </si>
  <si>
    <t>Ingrid Fonck</t>
  </si>
  <si>
    <t>Nicole Hammersley pesebrera Mayo</t>
  </si>
  <si>
    <t xml:space="preserve">Pago de pesebrera con transf. 21 agosto </t>
  </si>
  <si>
    <t>Jaime Barrientos</t>
  </si>
  <si>
    <t>Faltante de 1 Pasaporte Carrera Marzo</t>
  </si>
  <si>
    <t>Jaime Torres</t>
  </si>
  <si>
    <t>Pago gastos extras carrera Mica Torres Noviembre Los Angeles 2017</t>
  </si>
  <si>
    <t>Javier melero</t>
  </si>
  <si>
    <t>pendiente desde Carrera Mayo</t>
  </si>
  <si>
    <t>Javier Melero</t>
  </si>
  <si>
    <t>Inscripción Agosto 80 FEI ADULTO</t>
  </si>
  <si>
    <t>Joaquin Melero</t>
  </si>
  <si>
    <t>Joaquin Pesebrera Mayo</t>
  </si>
  <si>
    <t>Jorge Berckemeyer</t>
  </si>
  <si>
    <t>Inscrip. Anual FECH Jinete Jorge Berckemeyer</t>
  </si>
  <si>
    <t>Jorge Mayol</t>
  </si>
  <si>
    <t>Inscripcion Agosto 60 KM  NAC YOUNG RIDER (Sábado)</t>
  </si>
  <si>
    <t>paga Inscripcion Agosto 60 KM  NAC YOUNG RIDER (Sábado)</t>
  </si>
  <si>
    <t>Inscripcion 60 KM  NAC YOUNG RIDER (Sábado)</t>
  </si>
  <si>
    <t>Pago gastos extras carrera Vicente Mayol Noviembre Los Angeles 2017</t>
  </si>
  <si>
    <t>Jose Farrach</t>
  </si>
  <si>
    <t>Paga 20 mil de mas en inscripciones (ver mails)</t>
  </si>
  <si>
    <t>Hace uso de saldo a favor en agosto para pagar su inscripcion en septiembre</t>
  </si>
  <si>
    <t>Inscrip. Anual FECH Jinete Aylin Gomez</t>
  </si>
  <si>
    <t>Inscrip. Anual FECH caballo Alcazar Sair</t>
  </si>
  <si>
    <t>Pago Inscrip. Anual FECH caballo Alcazar Sair</t>
  </si>
  <si>
    <t>Inscrip. Anual FECH Jinete Betsabe Gómez</t>
  </si>
  <si>
    <t>Pago Inscrip. Anual FECH Jinete Betsabe Gómez</t>
  </si>
  <si>
    <t>Jose Miguel Garcia Echavarri</t>
  </si>
  <si>
    <t>Inscrip. Anual FECH Jinete Victor Kehr</t>
  </si>
  <si>
    <t>Pesebrera Agosto Martín   Garcia</t>
  </si>
  <si>
    <t>Pesebrera Agosto Maguelone Gobart</t>
  </si>
  <si>
    <t>Pesebrera Agosto Pedro Varela</t>
  </si>
  <si>
    <t>Pago gastos extras carrera Alfredo Sat Noviembre Los Angeles 2017</t>
  </si>
  <si>
    <t>Jose Poblete</t>
  </si>
  <si>
    <t>Paga 85000 incluyendo entrada?</t>
  </si>
  <si>
    <t>José Ramón Vergara</t>
  </si>
  <si>
    <t>Inscrip. Anual FECH Jinete Isabel Vergara</t>
  </si>
  <si>
    <t>Inscrip. Anual FECH caballo Gitana</t>
  </si>
  <si>
    <t>Jose Rishmawi</t>
  </si>
  <si>
    <t>Inscrip. Anual FECH caballo AS Llamil</t>
  </si>
  <si>
    <t>Pago Inscrip. Anual FECH caballo AS Llamil</t>
  </si>
  <si>
    <t>Josefina Maturana</t>
  </si>
  <si>
    <t>Pagó 5000 extra en el cheque de la carrera de abril</t>
  </si>
  <si>
    <t>nicolas schmidt pendiente pesebrera Abril</t>
  </si>
  <si>
    <t>nicolas schmidt pago pesebrera Abril</t>
  </si>
  <si>
    <t>André Alvarez pendiente pesebrera Abril</t>
  </si>
  <si>
    <t>André Alvarez Pago pesebrera pendiente Abril</t>
  </si>
  <si>
    <t>Inscrip. Anual FECH Jinete Federico Schmidt</t>
  </si>
  <si>
    <t>Inscrip. Anual FECH caballo Jukila</t>
  </si>
  <si>
    <t>Paga Inscrip. Anual FECH caballo Jukila</t>
  </si>
  <si>
    <t xml:space="preserve">Josefina Rodriguez  </t>
  </si>
  <si>
    <t>Deuda Inscripción carrera Abril pago a nombre de Enrique Cabrera</t>
  </si>
  <si>
    <t>Juan Eduardo Cox</t>
  </si>
  <si>
    <t>Inscrip. Anual FECH Jinete Alvaro Cox</t>
  </si>
  <si>
    <t>Juan Guillermo Jimenez</t>
  </si>
  <si>
    <t>Inscrip. Anual FECH caballo JG Rayen</t>
  </si>
  <si>
    <t>Inscrip. Anual FECH caballo RB-ASAF</t>
  </si>
  <si>
    <t>Inscrip. Anual FECH caballo Curimanque</t>
  </si>
  <si>
    <t>Inscrip. Anual FECH caballo Cosaco</t>
  </si>
  <si>
    <t>Juan guillermo Jimenez</t>
  </si>
  <si>
    <t>Pagó extra 2 inscripciones de Boetsch</t>
  </si>
  <si>
    <t>Pagó extra 2 inscripciones de Boetsch (devolucion de dinero)</t>
  </si>
  <si>
    <t>Juan Ignacio Cardone</t>
  </si>
  <si>
    <t>Inscrip. Anual FECH Jinete Juan Igancio Cardone</t>
  </si>
  <si>
    <t>Inscrip. Anual FECH Jinete Florencia Cardone</t>
  </si>
  <si>
    <t>Inscrip. Anual FECH Jinete Francisco Vergara</t>
  </si>
  <si>
    <t>Inscrip. Anual FECH caballo Marengo Faraon</t>
  </si>
  <si>
    <t>Inscrip. Anual FECH caballo HP Shangal</t>
  </si>
  <si>
    <t>Inscrip. Anual FECH Jinete Ana Maria De Gavardo</t>
  </si>
  <si>
    <t>Inscrip. Anual FECH caballo Adel</t>
  </si>
  <si>
    <t>Juan Ignacio Ugarte B</t>
  </si>
  <si>
    <t>Inscrip. Anual FECH Jinete Juan Ignacio Ugarte</t>
  </si>
  <si>
    <t>Inscrip. Anual FECH caballo Jiu Imperial</t>
  </si>
  <si>
    <t>Juan Pablo Cristi</t>
  </si>
  <si>
    <t>Inscrip. Anual FECH Jinete Juan Pablo Cristi</t>
  </si>
  <si>
    <t>Juan Pablo Thomsen</t>
  </si>
  <si>
    <t>Deposita extra para carrera de marzo</t>
  </si>
  <si>
    <t>Inscrip. Anual FECH caballo Gloria</t>
  </si>
  <si>
    <t>Paga Inscrip. Anual FECH caballo Gloria</t>
  </si>
  <si>
    <t>Inscrip. Anual FECH caballo Coraje</t>
  </si>
  <si>
    <t>Paga Inscrip. Anual FECH caballo Coraje</t>
  </si>
  <si>
    <t>Inscrip. Anual FECH Jinete Juan Pablo Thomsen</t>
  </si>
  <si>
    <t>Inscrip. Anual FECH Jinete Felipe Thomsen</t>
  </si>
  <si>
    <t>Juan Spoerer</t>
  </si>
  <si>
    <t>Paga de mas carrera de Marzo</t>
  </si>
  <si>
    <t>Abono en inscripciones de mayo</t>
  </si>
  <si>
    <t>Abono en inscripciones de septiembre</t>
  </si>
  <si>
    <t>Inscrip. Anual FECH caballo Quema tierra</t>
  </si>
  <si>
    <t>Pago Inscrip. Anual FECH caballo Quema tierra</t>
  </si>
  <si>
    <t xml:space="preserve">LORETO </t>
  </si>
  <si>
    <t>Pesebrera pendiente Julio</t>
  </si>
  <si>
    <t>Pesebrera pagada Julio</t>
  </si>
  <si>
    <t>Pago Pesebrera pendiente Abril</t>
  </si>
  <si>
    <t>Luis Valdivieso</t>
  </si>
  <si>
    <t>Inscrip. Anual FECH caballo Suud</t>
  </si>
  <si>
    <t>MACARENA SUAZO ZEPEDA</t>
  </si>
  <si>
    <t>Pago gastos extras carrera Macarena Suazo Noviembre Los Angeles 2017</t>
  </si>
  <si>
    <t>Manuel Bulnes Muzard</t>
  </si>
  <si>
    <t>Martin Bulnes pesebrera Mayo</t>
  </si>
  <si>
    <t>Marcela Coto</t>
  </si>
  <si>
    <t>Inscrip. Anual FECH caballo El Maiten Farahon</t>
  </si>
  <si>
    <t>Maria Paz Vargas</t>
  </si>
  <si>
    <t>Paga deuda Abril de ella misma</t>
  </si>
  <si>
    <t>Inscrip. Anual FECH caballo Leonidas</t>
  </si>
  <si>
    <t>Pago gastos extras carrera Manuela Valenzuela Noviembre Los Angeles 2017</t>
  </si>
  <si>
    <t>Pago gastos extras carrera Maria Paz Vargas Noviembre Los Angeles 2017</t>
  </si>
  <si>
    <t>María Verónica Ariztía</t>
  </si>
  <si>
    <t>Inscrip. Anual FECH Jinete María Verónica Ariztía</t>
  </si>
  <si>
    <t>Inscrip. Anual FECH caballo Taton</t>
  </si>
  <si>
    <t xml:space="preserve">Marie louise clark </t>
  </si>
  <si>
    <t>Paula Llorens pesebrera Abril</t>
  </si>
  <si>
    <t>Catalina Llorens pesebrera Abril</t>
  </si>
  <si>
    <t>Catalina Llorens pesebrera Julio</t>
  </si>
  <si>
    <t>Paga menos en inscripcion de Paula Llorens</t>
  </si>
  <si>
    <t>Pago gastos extras carrera Catalina Llorens Noviembre Los Angeles 2017</t>
  </si>
  <si>
    <t>Mario Gajardo</t>
  </si>
  <si>
    <t>Javiera Gajardo Pesebrera Julio</t>
  </si>
  <si>
    <t>PAGO DE PESEBRERA CON TRANSF. 15-16 AGOSTO</t>
  </si>
  <si>
    <t>Pago gastos extras carrera Javiera Gajardo Noviembre Los Angeles 2017</t>
  </si>
  <si>
    <t>Mario Oportus</t>
  </si>
  <si>
    <t>Inscrip. Anual FECH caballo Al-Azan</t>
  </si>
  <si>
    <t>Orlando Villalobos</t>
  </si>
  <si>
    <t>ORLANDO VILLALOBOS pesebrera Mayo</t>
  </si>
  <si>
    <t xml:space="preserve">Pago de pesebrera con transf. 11 agosto </t>
  </si>
  <si>
    <t>Ornella Balducci</t>
  </si>
  <si>
    <t>Inscrip. Anual FECH caballo Los morros champiñong</t>
  </si>
  <si>
    <t xml:space="preserve">Pago Inscrip. Anualde caballo Los Morros Champiñong </t>
  </si>
  <si>
    <t>Pablo Llompart</t>
  </si>
  <si>
    <t>Pago gastos extras carrera Pablo Llompart Noviembre Los Angeles 2017</t>
  </si>
  <si>
    <t>Pablo llorens</t>
  </si>
  <si>
    <t>Catalina Llorens Pesebrera Mayo</t>
  </si>
  <si>
    <t>Catalina Paga la Pesebrera  de Catalina Llorens de Mayo</t>
  </si>
  <si>
    <t>Patricio Bustamante</t>
  </si>
  <si>
    <t>Inscrip. Anual FECH caballo Balduino</t>
  </si>
  <si>
    <t>Patricio Camilla</t>
  </si>
  <si>
    <t>Patricio Camilla pendiente pesebrera Abril</t>
  </si>
  <si>
    <t>Paga Patricio Camilla pendiente pesebrera Abril</t>
  </si>
  <si>
    <t>Pedro Diaz de Valdes</t>
  </si>
  <si>
    <t>Inscrip. Anual FECH caballo Urko</t>
  </si>
  <si>
    <t>Pago y no corrió por urgencia (ver mails)</t>
  </si>
  <si>
    <t>Pedro Pablo Gomez</t>
  </si>
  <si>
    <t>Mauricio Gonzalez pesebrera Abril</t>
  </si>
  <si>
    <t>pagado pesebrera pendiente Abril</t>
  </si>
  <si>
    <t>Inscripcion Agosto 120 FEI ADULTO de Pedro Pablo Gomez</t>
  </si>
  <si>
    <t>Inscripción Agosto  80 FEI ADULTO</t>
  </si>
  <si>
    <t>Inscripcion 120 FEI ADULTO de Pedro Pablo Gomez</t>
  </si>
  <si>
    <t>Pesebrera Agosto Pedro Pablo Gómez</t>
  </si>
  <si>
    <t>Pago gastos extras carrera Pedro Pablo Gomez Noviembre Los Angeles 2017</t>
  </si>
  <si>
    <t>Raimundo Undurraga</t>
  </si>
  <si>
    <t>Raimundo Undurraga pesebrera Mayo</t>
  </si>
  <si>
    <t>Gastos extras carrera Noviembre Los Angeles 2017</t>
  </si>
  <si>
    <t>Pago carrera los angeles y pesebrera 2017</t>
  </si>
  <si>
    <t>Renato Cerda</t>
  </si>
  <si>
    <t xml:space="preserve">Pesebreras pendientes Abril y Julio </t>
  </si>
  <si>
    <t>Pago Pesebrera Abril</t>
  </si>
  <si>
    <t>renato cerda</t>
  </si>
  <si>
    <t>Pesebrera Agosto Renato cerda</t>
  </si>
  <si>
    <t>Reni Müller - Felix Lopez</t>
  </si>
  <si>
    <t xml:space="preserve">Plata pago extra carrera El Cuadro menos pesebrera de Mayo de Agustina  </t>
  </si>
  <si>
    <t>Abono para pago de inscripciones de agosto en parque tricao</t>
  </si>
  <si>
    <t>Ricardo Cruzat</t>
  </si>
  <si>
    <t>Inscrip. Anual FECH Jinete Ricardo Cruzat</t>
  </si>
  <si>
    <t>Rodolfo Fuenzalida</t>
  </si>
  <si>
    <t>Pesebrera Agosto Rodolfo  Fuenzalida</t>
  </si>
  <si>
    <t>Ruben Parra</t>
  </si>
  <si>
    <t>Inscrip. Anual FECH caballo MP Nahuel</t>
  </si>
  <si>
    <t>Inscrip. Anual FECH caballo Dilaila</t>
  </si>
  <si>
    <t>Inscrip. Anual FECH caballo Ap Anglo Cayo</t>
  </si>
  <si>
    <t>Inscrip. Anual FECH caballo Alcazar Sultana</t>
  </si>
  <si>
    <t>Inscrip. Anual FECH caballo Kazan</t>
  </si>
  <si>
    <t>Inscrip. Anual FECH caballo alcazar moscovita</t>
  </si>
  <si>
    <t>Inscrip. Anual FECH caballo romana</t>
  </si>
  <si>
    <t>Inscrip. Anual FECH Jinete Biagio Demaglie</t>
  </si>
  <si>
    <t>Inscrip. Anual FECH Jinete Alberto Muñoz</t>
  </si>
  <si>
    <t>Inscrip. Anual FECH Jinete Ricardo Almara</t>
  </si>
  <si>
    <t>Inscrip. Anual FECH Jinete Paulina Berriel</t>
  </si>
  <si>
    <t>Inscrip. Anual FECH Jinete Jose Lanas</t>
  </si>
  <si>
    <t>Inscrip. Anual FECH caballo Emira</t>
  </si>
  <si>
    <t>Inscrip. Anual FECH caballo Jaas</t>
  </si>
  <si>
    <t>Inscrip. Anual FECH Jinete Josefa Blanco</t>
  </si>
  <si>
    <t>Inscrip. Anual FECH Jinete Manuel Ramos</t>
  </si>
  <si>
    <t>Inscrip. Anual FECH caballo Alcazar Sahara</t>
  </si>
  <si>
    <t>Inscrip. Anual FECH caballo Alcazar Barak</t>
  </si>
  <si>
    <t>Inscrip. Anual FECH caballo Alcazar Cabuk</t>
  </si>
  <si>
    <t>Inscrip. Anual FECH caballo Alcazar Magnolio</t>
  </si>
  <si>
    <t>Inscrip. Anual FECH caballo Alcazar Atomo</t>
  </si>
  <si>
    <t>Inscrip. Anual FECH caballo Alcazar Licenciada</t>
  </si>
  <si>
    <t>Inscrip. Anual FECH caballo Berlin</t>
  </si>
  <si>
    <t>Pesebrera Agosto Lucia Supekova (mamá)</t>
  </si>
  <si>
    <t>Pesebrera Agosto Lucia Supekova (hija)</t>
  </si>
  <si>
    <t>Pesebrera Agosto Camila PLACERES</t>
  </si>
  <si>
    <t>Pago gastos extras carrera Michaela Supekova Noviembre Los Angeles 2017</t>
  </si>
  <si>
    <t>Pago gasto arreglo reja Parque Tricao</t>
  </si>
  <si>
    <t>Ago-17</t>
  </si>
  <si>
    <t>Sebastian Brintrup</t>
  </si>
  <si>
    <t>Inscrip. Anual FECH caballo HF Carlota</t>
  </si>
  <si>
    <t>Sebastian Cristi</t>
  </si>
  <si>
    <t>Inscrip. Anual FECH Jinete Sebastian Cristi</t>
  </si>
  <si>
    <t>Sebastian Iribarra</t>
  </si>
  <si>
    <t>Inscrip. Anual FECH caballo Miriam</t>
  </si>
  <si>
    <t>SEBASTIAN LARRAIN PALACIOS</t>
  </si>
  <si>
    <t>Pago gastos extras carrera Cristobal Larraín Noviembre Los Angeles 2017</t>
  </si>
  <si>
    <t>Sebastian Salinas</t>
  </si>
  <si>
    <t>Pesebrera Agosto Sebastian Salinas</t>
  </si>
  <si>
    <t>Sergio hurtado</t>
  </si>
  <si>
    <t>Sergio Ignacio Hurtado pendiente pesebrera Abril (Sasha)</t>
  </si>
  <si>
    <t>Sergio Ulloa</t>
  </si>
  <si>
    <t>Inscrip. Anual FECH Jinete Sergio Ulloa</t>
  </si>
  <si>
    <t>Tiki Lea Plaza</t>
  </si>
  <si>
    <t>Inscrip. Anual FECH caballo Aragon</t>
  </si>
  <si>
    <t>Tomás Garrido Ruz</t>
  </si>
  <si>
    <t>Vicente Undurraga</t>
  </si>
  <si>
    <t>No corre, queda la plata para la proxima carrera</t>
  </si>
  <si>
    <t>Victor Álamos</t>
  </si>
  <si>
    <t>Inscrip. Anual FECH Jinete Tomás Álamos</t>
  </si>
  <si>
    <t>Victor Rios</t>
  </si>
  <si>
    <t>Inscrip. Anual FECH Jinete Roberto Artigas</t>
  </si>
  <si>
    <t>Pago gastos extras carrera PPG Noviembre Los Angeles 2017</t>
  </si>
  <si>
    <t>Pago deuda de Los Angeles extra costo</t>
  </si>
  <si>
    <t>Pago deuda de Los Angeles</t>
  </si>
  <si>
    <t>pago carrera los angeles extra costo</t>
  </si>
  <si>
    <t>pago deudas</t>
  </si>
  <si>
    <t>pago deuda</t>
  </si>
  <si>
    <t>pago carrera los angeles extra costo de Maria Paz Vargas y de Manuela Valenzuela</t>
  </si>
  <si>
    <t>pago deuda con Achee</t>
  </si>
  <si>
    <t>Los Angeles</t>
  </si>
  <si>
    <t>tipo 2</t>
  </si>
  <si>
    <t>Suma de Monto</t>
  </si>
  <si>
    <t>Total</t>
  </si>
  <si>
    <t>Etiquetas de fila</t>
  </si>
  <si>
    <t>Total general</t>
  </si>
  <si>
    <t>Valores</t>
  </si>
  <si>
    <t>Contar de tipo 2</t>
  </si>
  <si>
    <t>(Todos)</t>
  </si>
  <si>
    <t>Suma de tipo 2</t>
  </si>
  <si>
    <t>COBRO LOS ANGELES</t>
  </si>
  <si>
    <t>MONTO CANCELADO</t>
  </si>
  <si>
    <t>LOS ANGELES</t>
  </si>
  <si>
    <t>j</t>
  </si>
  <si>
    <t>tipo2</t>
  </si>
  <si>
    <t>jinete</t>
  </si>
  <si>
    <t>MOROSIDAD TOTAL FECH 2017</t>
  </si>
  <si>
    <t>DEUDA JINETES 2017</t>
  </si>
  <si>
    <t>DEUDA CABALLOS</t>
  </si>
  <si>
    <t>LYONS SOLO ANDA: (PROPIEDAD DAVID RAMIREZ)</t>
  </si>
  <si>
    <t>AS FLOR DE PAGO: (PROP PPG)</t>
  </si>
  <si>
    <t>ANCAR GAVILAN: (PROP ANTONIO LLOMPART)</t>
  </si>
  <si>
    <t>TITANIUM: (PROP: CATALINA LLORENS)</t>
  </si>
  <si>
    <t>LOS OLMOS NAZAR: (PROP JORGE ERRAZURIZ)</t>
  </si>
  <si>
    <t>DEGOLLADO: (PROP PEDRO PABLO GOMEZ)</t>
  </si>
  <si>
    <t>Desconocido</t>
  </si>
  <si>
    <t>AL HASAM</t>
  </si>
  <si>
    <t>CANELA</t>
  </si>
  <si>
    <t>CAIDA DEL CIELO</t>
  </si>
  <si>
    <t>SI QUILOMBO </t>
  </si>
  <si>
    <t>CASABLANCA</t>
  </si>
  <si>
    <t>AS YUMA (Panamericano)</t>
  </si>
  <si>
    <t>Mauricio Gonzalez</t>
  </si>
  <si>
    <t>HUINCA ALAMAYA</t>
  </si>
  <si>
    <t>ALDUNA</t>
  </si>
  <si>
    <t>Marie Louise Clark</t>
  </si>
  <si>
    <t>SULTAN</t>
  </si>
  <si>
    <t>LE PETIT</t>
  </si>
  <si>
    <t>ALBURAC</t>
  </si>
  <si>
    <t>KB BESHIRA</t>
  </si>
  <si>
    <t>ROMEO</t>
  </si>
  <si>
    <t>NOMBRE</t>
  </si>
  <si>
    <t>CABALLOS</t>
  </si>
  <si>
    <t>AÑO</t>
  </si>
  <si>
    <t>Contar de CABALLOS</t>
  </si>
  <si>
    <t>Etiquetas de columna</t>
  </si>
  <si>
    <t>EXPORTACION</t>
  </si>
  <si>
    <t>TOTAL</t>
  </si>
  <si>
    <t>DEUDA US$ POR</t>
  </si>
  <si>
    <t>-</t>
  </si>
  <si>
    <t>(vacías)</t>
  </si>
  <si>
    <t>JINETES</t>
  </si>
  <si>
    <t>PESOS</t>
  </si>
  <si>
    <t>US$</t>
  </si>
  <si>
    <t>Sebastian Larrain Palacios</t>
  </si>
  <si>
    <t>Macarena Suazo Zepeda</t>
  </si>
  <si>
    <t>TOTAL 2017</t>
  </si>
  <si>
    <t>EXPORTACIONES</t>
  </si>
  <si>
    <t>Gabriel Diaz de Valdes</t>
  </si>
  <si>
    <t>ALBORADA MISSINDU</t>
  </si>
  <si>
    <t xml:space="preserve">ALCAZAR SAIR </t>
  </si>
  <si>
    <t>ALTAMIRA VENTARRON</t>
  </si>
  <si>
    <t>AS NASIRA</t>
  </si>
  <si>
    <t>BALDUINO</t>
  </si>
  <si>
    <t>EL PANGUE CIROMAGNUM</t>
  </si>
  <si>
    <t>HLS MELTEMI</t>
  </si>
  <si>
    <t>KAJINA</t>
  </si>
  <si>
    <t>MORITA</t>
  </si>
  <si>
    <t>PERSEVERANCIA PETETE</t>
  </si>
  <si>
    <t>PS APOLLO</t>
  </si>
  <si>
    <t>SM CONSENTIDA</t>
  </si>
  <si>
    <t xml:space="preserve">TAN TAN </t>
  </si>
  <si>
    <t>TITANIUM</t>
  </si>
  <si>
    <t>TITI</t>
  </si>
  <si>
    <t>AGUSTINA LAGOS DIAZ</t>
  </si>
  <si>
    <t>ALBERTO MOHR TAPIA</t>
  </si>
  <si>
    <t>ALEJANDRA URZÚA GUZMÁN</t>
  </si>
  <si>
    <t>ALEJANDRO Dela Fuente</t>
  </si>
  <si>
    <t>ALEXIS IRARRAZABAL</t>
  </si>
  <si>
    <t>ANTONIA HUERTA TISSI</t>
  </si>
  <si>
    <t>BARBARA HERRERA</t>
  </si>
  <si>
    <t>BETZABETH GOMEZ PEREZ</t>
  </si>
  <si>
    <t>CARLOS CLAUSSEN CALVO</t>
  </si>
  <si>
    <t>CARLOS JERIA</t>
  </si>
  <si>
    <t>CARLOS MENESES</t>
  </si>
  <si>
    <t>CAROLINA CORNEJO CABEZAS</t>
  </si>
  <si>
    <t>CATALINA ORTEGA</t>
  </si>
  <si>
    <t>CLAUDIO NAVARRETE</t>
  </si>
  <si>
    <t>CLAUDIO Orquera</t>
  </si>
  <si>
    <t>CLAUDIO RETAMAL</t>
  </si>
  <si>
    <t>CONSUELO MARCHANT CARDENAS</t>
  </si>
  <si>
    <t>CRISTOBAL RABAT</t>
  </si>
  <si>
    <t>DANIELA BRAVO</t>
  </si>
  <si>
    <t>DANIELA RUIZ</t>
  </si>
  <si>
    <t>DIEGO BULNES LABRA</t>
  </si>
  <si>
    <t>EMILIA BARAONA GARCIA</t>
  </si>
  <si>
    <t>ENRIQUE JAVIER CABRERA</t>
  </si>
  <si>
    <t>ENRIQUE VALDES</t>
  </si>
  <si>
    <t>ENRIQUE VERGARA SEPULVEDA</t>
  </si>
  <si>
    <t>ENZO ARRAÑO</t>
  </si>
  <si>
    <t>ESTEBAN DE LA FUENTE ERNST</t>
  </si>
  <si>
    <t>ESTEBAN IBARRA</t>
  </si>
  <si>
    <t>FELIPE SAEZ SANDOVAL</t>
  </si>
  <si>
    <t>FELIPE SERRANO VALLEJO</t>
  </si>
  <si>
    <t>FELIPE VALDES</t>
  </si>
  <si>
    <t>FRANCISCA ORTEGA</t>
  </si>
  <si>
    <t>FRANCISCO ALVARADO ORELLANA</t>
  </si>
  <si>
    <t>FRANCISCO VALDEBENITO</t>
  </si>
  <si>
    <t>GERMAN GOMEZ PEREZ</t>
  </si>
  <si>
    <t>GONZALO Barrera</t>
  </si>
  <si>
    <t>GONZALO JIMENEZ NORTHCODE</t>
  </si>
  <si>
    <t>HERNANDO ARENAS</t>
  </si>
  <si>
    <t>ISABEL VALDES FRICKE</t>
  </si>
  <si>
    <t>ISABELA IBAÑEZ MORENO</t>
  </si>
  <si>
    <t>IVANA HENRIQUEZ</t>
  </si>
  <si>
    <t xml:space="preserve">JAVIER Melero Fortaine </t>
  </si>
  <si>
    <t>JAVIERA LAGOS DIAZ</t>
  </si>
  <si>
    <t>JAVIERA LOMBARDO</t>
  </si>
  <si>
    <t>JORGE ERRAZURIZ GREZ</t>
  </si>
  <si>
    <t>JOSE DANIEL ANDRADE PAREDES</t>
  </si>
  <si>
    <t>JOSE IGNACIO Valdivieso Tagle</t>
  </si>
  <si>
    <t>JOSE MIRANDA</t>
  </si>
  <si>
    <t>JOSE SARMIENTO ÓRDENES</t>
  </si>
  <si>
    <t xml:space="preserve">JOSEFA Blanco </t>
  </si>
  <si>
    <t>JOSEFINA ARELLANO</t>
  </si>
  <si>
    <t>JOSEFINA TAHAN</t>
  </si>
  <si>
    <t>JUAN CRUZ WEBER</t>
  </si>
  <si>
    <t>LEA BUNNEMAN</t>
  </si>
  <si>
    <t>LUCIA De la Fuente (Chi) </t>
  </si>
  <si>
    <t>LUIS HERNAN VALDIVIESO</t>
  </si>
  <si>
    <t>MANUEL CORNEJO BURNEO</t>
  </si>
  <si>
    <t>MANUEL RAMOS</t>
  </si>
  <si>
    <t>MARCELO Barro</t>
  </si>
  <si>
    <t>MARCO GARCES ARANCIBIA</t>
  </si>
  <si>
    <t>MARCOS RODRIGUEZ</t>
  </si>
  <si>
    <t>MARTIN BULNES</t>
  </si>
  <si>
    <t>MATIAS HERRERA</t>
  </si>
  <si>
    <t>MATIAS Llona</t>
  </si>
  <si>
    <t>MAX Bulnes Iabra (Chi) </t>
  </si>
  <si>
    <t>MAXIMILIANO CORREA ARIZTIA</t>
  </si>
  <si>
    <t>MIGUEL MELNICK</t>
  </si>
  <si>
    <t>MONICA PINTO LIMA GRAZIANO</t>
  </si>
  <si>
    <t>NADINE SCHEEPERS</t>
  </si>
  <si>
    <t>NICOLAS BULNES LABRA</t>
  </si>
  <si>
    <t>NICOLAS HERRERA</t>
  </si>
  <si>
    <t>NICOLAS SANHUEZA MONTEQUIN</t>
  </si>
  <si>
    <t>NICOLAS SCHMIDT GONZALEZ</t>
  </si>
  <si>
    <t>ORNELLA BALDUCCI MOULINIE</t>
  </si>
  <si>
    <t>OSVALDO ARAYA</t>
  </si>
  <si>
    <t>PATRICIA Padilla (Chi) </t>
  </si>
  <si>
    <t>PATRICIO SANHUEZA BRAVO</t>
  </si>
  <si>
    <t>PEDRO DEL CAMPO SALINAS</t>
  </si>
  <si>
    <t>PEDRO TOMAS VARELA CERDA</t>
  </si>
  <si>
    <t xml:space="preserve">PILAR Torrealba </t>
  </si>
  <si>
    <t>RODRIGO HERRERA</t>
  </si>
  <si>
    <t>RODRIGO VICENTE</t>
  </si>
  <si>
    <t xml:space="preserve">ROGER Braun </t>
  </si>
  <si>
    <t>ROSAMEL ROJAS</t>
  </si>
  <si>
    <t>SEBASTIAN AGUIRRE VERGARA</t>
  </si>
  <si>
    <t>SEBASTIAN CRISTI</t>
  </si>
  <si>
    <t>SEBASTIAN IBARRA CONA</t>
  </si>
  <si>
    <t>VICTOR MANUEL VALDERRAMA</t>
  </si>
  <si>
    <t>RUBEN ARIAS</t>
  </si>
  <si>
    <t>MICHAELA SUPEKOVA</t>
  </si>
  <si>
    <t>FELIPE VILLARROEL</t>
  </si>
  <si>
    <t>FELIPE PERÓ DOMEYKO</t>
  </si>
  <si>
    <t>MARIA DEL PILAR ZANINO</t>
  </si>
  <si>
    <t>PABLO LLOMPART GARCIA-HUIDOBRO</t>
  </si>
  <si>
    <t>FRANCISCO EGUIGUREN VALDES</t>
  </si>
  <si>
    <t>PEDRO BALMACEDA TAGLE</t>
  </si>
  <si>
    <t>MANUELA VALENZUELA VARGAS</t>
  </si>
  <si>
    <t>GONZALO RAMIREZ AGUILERA</t>
  </si>
  <si>
    <t>PATRICIO BUSTAMANTE PEREZ</t>
  </si>
  <si>
    <t>GABRIEL DIAS DE VALDEZ</t>
  </si>
  <si>
    <t>JAVIERA MARÍA GAJARDO ARAOS</t>
  </si>
  <si>
    <t>JINETE</t>
  </si>
  <si>
    <t>CABALLO</t>
  </si>
  <si>
    <t>ALEJANDRA CALDERON ARRIGONI</t>
  </si>
  <si>
    <t>ALEXIS HENRIQUEZ RAMIREZ</t>
  </si>
  <si>
    <t>ANDRES GOMEZ LUCO</t>
  </si>
  <si>
    <t>BRYAN VALDEVENITO VALENZUELA</t>
  </si>
  <si>
    <t>CAMILA LARRAIN DOERNER</t>
  </si>
  <si>
    <t>CARLOS SILVA OLIVARES</t>
  </si>
  <si>
    <t>CARMEN PAZ ELTIT MAGGI</t>
  </si>
  <si>
    <t>CLAUDIA INFANTE OSSA</t>
  </si>
  <si>
    <t>CRISTOBAL AMOR</t>
  </si>
  <si>
    <t>DANIEL OLIVARES PEREZ</t>
  </si>
  <si>
    <t>EDUARDO BAEZA LILLO</t>
  </si>
  <si>
    <t>ELISA VALDES BARROS</t>
  </si>
  <si>
    <t>ENRIQUE NEF VALDES</t>
  </si>
  <si>
    <t>FELIPE FERNANDEZ</t>
  </si>
  <si>
    <t>FERNANDO OSSANDON</t>
  </si>
  <si>
    <t>GONZALO GAJARDO PONCE</t>
  </si>
  <si>
    <t>GUILLERMO HINZPETER</t>
  </si>
  <si>
    <t>HELENA CERPA PINOCHET</t>
  </si>
  <si>
    <t>HERNANDO ARENAS CABELLO</t>
  </si>
  <si>
    <t>ISAAK AMPUERO ORDENES</t>
  </si>
  <si>
    <t>ISABEL VERGARA ARIZTIA</t>
  </si>
  <si>
    <t>JAIME TORRES</t>
  </si>
  <si>
    <t>JOEL IBARRA RUBILAR</t>
  </si>
  <si>
    <t>JUAN IGNACIO CARDONE PALACIOS</t>
  </si>
  <si>
    <t>JUAN JOSE LARRAIN BULNES</t>
  </si>
  <si>
    <t>JUAN JOSE SEARLE MARTINEZ</t>
  </si>
  <si>
    <t>MAITE RODRIGUEZ ALVARADO</t>
  </si>
  <si>
    <t>MANUEL BULNES LABRA</t>
  </si>
  <si>
    <t>MANUEL BULNES MUZARD</t>
  </si>
  <si>
    <t>MATEO TAGLE</t>
  </si>
  <si>
    <t>NELSON SOTO MARTINEZ</t>
  </si>
  <si>
    <t>NICOLAS SILVA OVALLE</t>
  </si>
  <si>
    <t xml:space="preserve">OSCAR  TAHAN </t>
  </si>
  <si>
    <t>OSCAR ARTIGAS</t>
  </si>
  <si>
    <t>PEDRO PABLO OSSANDON LIRA</t>
  </si>
  <si>
    <t>PIA CERPA SABATER</t>
  </si>
  <si>
    <t>SOFIA HEDERRA</t>
  </si>
  <si>
    <t>TARA ANNE GREASLEY</t>
  </si>
  <si>
    <t xml:space="preserve">TOMAS TAHAN </t>
  </si>
  <si>
    <t>TOMAS VIADA DE VIVERO</t>
  </si>
  <si>
    <t>VERONICA CORREA</t>
  </si>
  <si>
    <t>WILLIAM MAKAI</t>
  </si>
  <si>
    <t>INES ALAMOS</t>
  </si>
  <si>
    <t>ISIDORA HIRMAS VALDERRAMA</t>
  </si>
  <si>
    <t>CHRISTIAN VON UNGER</t>
  </si>
  <si>
    <t>FELIPE HERNAN BARAONA</t>
  </si>
  <si>
    <t>BORJA MAYOL</t>
  </si>
  <si>
    <t>PEDRO MAYOL</t>
  </si>
  <si>
    <t>ROLANDO SOVINO</t>
  </si>
  <si>
    <t xml:space="preserve">FERNANDA BACHELET </t>
  </si>
  <si>
    <t>LORETO HENRIQUEZ</t>
  </si>
  <si>
    <t>PEDRO PABLO GOMEZ</t>
  </si>
  <si>
    <t>MARCELA COTO NIELSEN</t>
  </si>
  <si>
    <t>ISABEL BACHELLET</t>
  </si>
  <si>
    <t>JUAN CARLOS ALVAREZ</t>
  </si>
  <si>
    <t>CARLA O NELL</t>
  </si>
  <si>
    <t>LUIS TILLERIA VELAZQUEZ</t>
  </si>
  <si>
    <t>RAMON VERGARA</t>
  </si>
  <si>
    <t>CAMILA HERRERA</t>
  </si>
  <si>
    <t>AMALIA GALILEA</t>
  </si>
  <si>
    <t>RODRIGO HINZPETER</t>
  </si>
  <si>
    <t>EUGENIO DUVAL</t>
  </si>
  <si>
    <t>MARIA LUTZ CHAS</t>
  </si>
  <si>
    <t>GABRIELA BALMACEDA</t>
  </si>
  <si>
    <t>PIA IGNACIA CERPA</t>
  </si>
  <si>
    <t>JOSE TOMAS VON UNGER</t>
  </si>
  <si>
    <t>FRANCISCO ARTHUR UFGARTE</t>
  </si>
  <si>
    <t>JUAN JOSE ARTHUR UGARTE</t>
  </si>
  <si>
    <t>RICARDO THOMSEN</t>
  </si>
  <si>
    <t>JUAN PABLO SCHIAPACASSE</t>
  </si>
  <si>
    <t>TOMAS ALAMOS</t>
  </si>
  <si>
    <t>JOAQUIM TORRES</t>
  </si>
  <si>
    <t>MICAELA TORRES</t>
  </si>
  <si>
    <t>LUIS PUEBLA GOMES</t>
  </si>
  <si>
    <t>ALVARO LLOMPART</t>
  </si>
  <si>
    <t>MAURICIO GONZALEZ CARREÑO</t>
  </si>
  <si>
    <t>JUAN DIEGO OSSANDON</t>
  </si>
  <si>
    <t>LUCAS BUCKEL</t>
  </si>
  <si>
    <t>JOSE PAVEZ</t>
  </si>
  <si>
    <t>FERNANDO HORTA</t>
  </si>
  <si>
    <t>MARTINA RODRIGUEZ</t>
  </si>
  <si>
    <t>MAURICIO PROVOSTE GAJARDO</t>
  </si>
  <si>
    <t>LUIS OSCAR MORENO</t>
  </si>
  <si>
    <t>SOFIA AMOR NUÑEZ</t>
  </si>
  <si>
    <t>MARTIN BULNES LABRA</t>
  </si>
  <si>
    <t>ESTEBAN GALDAMEZ</t>
  </si>
  <si>
    <t>DANIEL OLIVARES DE VIVERO</t>
  </si>
  <si>
    <t>MARIA PAZ VARGAS</t>
  </si>
  <si>
    <t>JESUS CERPA SABATER</t>
  </si>
  <si>
    <t>DAVID RAMIREZ AGUILERA</t>
  </si>
  <si>
    <t>JUAN DE DIOS LARRAIN</t>
  </si>
  <si>
    <t>ANTONIA GALILEA</t>
  </si>
  <si>
    <t>VALENTINA GAJARDO</t>
  </si>
  <si>
    <t>ANDREA FERNANDEZ</t>
  </si>
  <si>
    <t>ARMANDO HARGOUS</t>
  </si>
  <si>
    <t>JAVIER VALDES</t>
  </si>
  <si>
    <t>SOFIA LLORENS</t>
  </si>
  <si>
    <t>JAVIER MENDEZ YAÑEZ</t>
  </si>
  <si>
    <t>MIGUEL TAPIA</t>
  </si>
  <si>
    <t>ANDRES PEPPI</t>
  </si>
  <si>
    <t>ALEJANDRO VALDES CRUZ</t>
  </si>
  <si>
    <t>MARIA ROSA BARAHONA</t>
  </si>
  <si>
    <t>FELIPE THOMSEN</t>
  </si>
  <si>
    <t>CONSTANZA DUHALDE</t>
  </si>
  <si>
    <t>PILAR SARAVIA</t>
  </si>
  <si>
    <t>JUAN PABLO DUHALDE</t>
  </si>
  <si>
    <t>JOSE MANUEL FABRES</t>
  </si>
  <si>
    <t>GABRIEL CANALES</t>
  </si>
  <si>
    <t>ACUMAL</t>
  </si>
  <si>
    <t>ALI TERREMOTO</t>
  </si>
  <si>
    <t>ALPINA</t>
  </si>
  <si>
    <t>AMADEO</t>
  </si>
  <si>
    <t>ANISA</t>
  </si>
  <si>
    <t>APU ANGLO CAYO</t>
  </si>
  <si>
    <t>AS AFIL</t>
  </si>
  <si>
    <t>AS ARGEAD</t>
  </si>
  <si>
    <t>AS JAMILL</t>
  </si>
  <si>
    <t>AS KHAFEL</t>
  </si>
  <si>
    <t>AS MALEVO</t>
  </si>
  <si>
    <t>AS VIOLETA</t>
  </si>
  <si>
    <t>ATHOS</t>
  </si>
  <si>
    <t>BARRAL</t>
  </si>
  <si>
    <t>BIO BIO</t>
  </si>
  <si>
    <t>CALLAQUI</t>
  </si>
  <si>
    <t>CANELO</t>
  </si>
  <si>
    <t>CANTORA</t>
  </si>
  <si>
    <t>CARMELA</t>
  </si>
  <si>
    <t>CARPINTERO</t>
  </si>
  <si>
    <t>CERVEZA</t>
  </si>
  <si>
    <t>CHABIS</t>
  </si>
  <si>
    <t>CONDE</t>
  </si>
  <si>
    <t>DANY</t>
  </si>
  <si>
    <t>DESPRECIADO</t>
  </si>
  <si>
    <t>EL GURU</t>
  </si>
  <si>
    <t>EL PEUMO GAUCHO</t>
  </si>
  <si>
    <t>EL PEUMO PALOMO</t>
  </si>
  <si>
    <t>ERMENEGILDO</t>
  </si>
  <si>
    <t>FRODO</t>
  </si>
  <si>
    <t>GLORIA</t>
  </si>
  <si>
    <t>GREGORIO</t>
  </si>
  <si>
    <t>GUINDA</t>
  </si>
  <si>
    <t>HH CONEJA</t>
  </si>
  <si>
    <t>Hls black label</t>
  </si>
  <si>
    <t>Hls chocolate amargo</t>
  </si>
  <si>
    <t>HUINCA PINDAL</t>
  </si>
  <si>
    <t>IFO KUMA</t>
  </si>
  <si>
    <t>IMDALAYA</t>
  </si>
  <si>
    <t>INGENIOSA</t>
  </si>
  <si>
    <t>Itaiti</t>
  </si>
  <si>
    <t>JAMAS</t>
  </si>
  <si>
    <t>jardinero</t>
  </si>
  <si>
    <t>JUKILA</t>
  </si>
  <si>
    <t>JVDZ  "DUQUEZA"</t>
  </si>
  <si>
    <t>KAMAL</t>
  </si>
  <si>
    <t>KATANO</t>
  </si>
  <si>
    <t>KELED</t>
  </si>
  <si>
    <t>KIMAL</t>
  </si>
  <si>
    <t>KITOR</t>
  </si>
  <si>
    <t>LOS OLMOS FLAMING</t>
  </si>
  <si>
    <t>MACHI</t>
  </si>
  <si>
    <t>MALOS MODOS</t>
  </si>
  <si>
    <t>MARENGO TAHUICHI</t>
  </si>
  <si>
    <t>MAYA</t>
  </si>
  <si>
    <t>MEDANO</t>
  </si>
  <si>
    <t>Melchor</t>
  </si>
  <si>
    <t>merlink</t>
  </si>
  <si>
    <t>Mi Sueño</t>
  </si>
  <si>
    <t>MILONGA</t>
  </si>
  <si>
    <t>ML Ray</t>
  </si>
  <si>
    <t>MONTANA</t>
  </si>
  <si>
    <t>MUBARAK</t>
  </si>
  <si>
    <t>NEVADO</t>
  </si>
  <si>
    <t>ÑIPA</t>
  </si>
  <si>
    <t>ODISEA</t>
  </si>
  <si>
    <t>PABLITO</t>
  </si>
  <si>
    <t>PANGAÑ</t>
  </si>
  <si>
    <t>PERSEGUIDA</t>
  </si>
  <si>
    <t>RANCHERO</t>
  </si>
  <si>
    <t>RASH</t>
  </si>
  <si>
    <t>RELAMPAGO</t>
  </si>
  <si>
    <t>ROBLE</t>
  </si>
  <si>
    <t>Samsara</t>
  </si>
  <si>
    <t>santa rosa venia bendita</t>
  </si>
  <si>
    <t>SGV Dounia</t>
  </si>
  <si>
    <t>SHARON</t>
  </si>
  <si>
    <t>silver</t>
  </si>
  <si>
    <t>SIN DEUDA</t>
  </si>
  <si>
    <t>SPIRIT</t>
  </si>
  <si>
    <t>VALENTINO</t>
  </si>
  <si>
    <t>LOS OLMOS ALHASAM + LOS OLMOS ASUAN</t>
  </si>
  <si>
    <t>hls cacique+ Hls pampero</t>
  </si>
  <si>
    <t>CHEPIRO + CHULA</t>
  </si>
  <si>
    <t>HUINCA AMIR + HUINCA BASHIRA</t>
  </si>
  <si>
    <t>AS ESCULTOR + DEGOLLAO</t>
  </si>
  <si>
    <t>VENTAS</t>
  </si>
  <si>
    <t>TOTAL (pesos)</t>
  </si>
  <si>
    <t>Carla Onell (Ruben Parra?)</t>
  </si>
  <si>
    <t>Daniel Olivares (Ruben Parra?)</t>
  </si>
  <si>
    <t xml:space="preserve">Aaron </t>
  </si>
  <si>
    <t>Amestica</t>
  </si>
  <si>
    <t xml:space="preserve">AGUSTINA </t>
  </si>
  <si>
    <t>LAGOS DIAZ</t>
  </si>
  <si>
    <t xml:space="preserve">ALBERTO </t>
  </si>
  <si>
    <t>MOHR TAPIA</t>
  </si>
  <si>
    <t>Alejandra</t>
  </si>
  <si>
    <t xml:space="preserve">ALEJANDRA </t>
  </si>
  <si>
    <t>CALDERON ARRIGONI</t>
  </si>
  <si>
    <t>URZÚA GUZMÁN</t>
  </si>
  <si>
    <t xml:space="preserve">ALEJANDRO </t>
  </si>
  <si>
    <t xml:space="preserve">Alejandro </t>
  </si>
  <si>
    <t>Kiss</t>
  </si>
  <si>
    <t>Leon</t>
  </si>
  <si>
    <t>VALDES CRUZ</t>
  </si>
  <si>
    <t xml:space="preserve">ALEXIS </t>
  </si>
  <si>
    <t>HENRIQUEZ RAMIREZ</t>
  </si>
  <si>
    <t>IRARRAZABAL</t>
  </si>
  <si>
    <t xml:space="preserve">Alfredo </t>
  </si>
  <si>
    <t>Sat</t>
  </si>
  <si>
    <t xml:space="preserve">ALVARO </t>
  </si>
  <si>
    <t>LLOMPART</t>
  </si>
  <si>
    <t>AMALIA</t>
  </si>
  <si>
    <t xml:space="preserve">Ana María </t>
  </si>
  <si>
    <t>Bulnes</t>
  </si>
  <si>
    <t>Ana Maria</t>
  </si>
  <si>
    <t xml:space="preserve">Andre </t>
  </si>
  <si>
    <t>Alvarez</t>
  </si>
  <si>
    <t xml:space="preserve">ANDREA </t>
  </si>
  <si>
    <t>FERNANDEZ</t>
  </si>
  <si>
    <t xml:space="preserve">Andrés </t>
  </si>
  <si>
    <t>Gatica</t>
  </si>
  <si>
    <t xml:space="preserve">ANDRES </t>
  </si>
  <si>
    <t>GOMEZ LUCO</t>
  </si>
  <si>
    <t>PEPPI</t>
  </si>
  <si>
    <t>Andres</t>
  </si>
  <si>
    <t xml:space="preserve">ANTONIA </t>
  </si>
  <si>
    <t>GALILEA</t>
  </si>
  <si>
    <t>Antonia</t>
  </si>
  <si>
    <t>HUERTA TISSI</t>
  </si>
  <si>
    <t xml:space="preserve">Antonio </t>
  </si>
  <si>
    <t>Llompart</t>
  </si>
  <si>
    <t xml:space="preserve">ARMANDO </t>
  </si>
  <si>
    <t>HARGOUS</t>
  </si>
  <si>
    <t xml:space="preserve">BARBARA </t>
  </si>
  <si>
    <t>HERRERA</t>
  </si>
  <si>
    <t xml:space="preserve">BETZABETH </t>
  </si>
  <si>
    <t>GOMEZ PEREZ</t>
  </si>
  <si>
    <t xml:space="preserve">BORJA </t>
  </si>
  <si>
    <t>MAYOL</t>
  </si>
  <si>
    <t xml:space="preserve">BRYAN </t>
  </si>
  <si>
    <t>VALDEVENITO VALENZUELA</t>
  </si>
  <si>
    <t xml:space="preserve">CAMILA </t>
  </si>
  <si>
    <t>LARRAIN DOERNER</t>
  </si>
  <si>
    <t xml:space="preserve">CARLA O </t>
  </si>
  <si>
    <t>NELL</t>
  </si>
  <si>
    <t xml:space="preserve">CARLOS </t>
  </si>
  <si>
    <t>CLAUSSEN CALVO</t>
  </si>
  <si>
    <t>JERIA</t>
  </si>
  <si>
    <t>Carlos</t>
  </si>
  <si>
    <t>MENESES</t>
  </si>
  <si>
    <t xml:space="preserve">Carlos </t>
  </si>
  <si>
    <t>Sabbagh</t>
  </si>
  <si>
    <t>SILVA OLIVARES</t>
  </si>
  <si>
    <t xml:space="preserve">CARMEN PAZ </t>
  </si>
  <si>
    <t>ELTIT MAGGI</t>
  </si>
  <si>
    <t xml:space="preserve">CAROLINA </t>
  </si>
  <si>
    <t>CORNEJO CABEZAS</t>
  </si>
  <si>
    <t xml:space="preserve">Caroline </t>
  </si>
  <si>
    <t>Mackenzie</t>
  </si>
  <si>
    <t xml:space="preserve">CATALINA </t>
  </si>
  <si>
    <t>LLORENS CLARK</t>
  </si>
  <si>
    <t>ORTEGA</t>
  </si>
  <si>
    <t xml:space="preserve">Catalina </t>
  </si>
  <si>
    <t>Ortuzar</t>
  </si>
  <si>
    <t xml:space="preserve">CHRISTIAN </t>
  </si>
  <si>
    <t>VON UNGER</t>
  </si>
  <si>
    <t xml:space="preserve">Claudia </t>
  </si>
  <si>
    <t>Fricke</t>
  </si>
  <si>
    <t xml:space="preserve">CLAUDIA </t>
  </si>
  <si>
    <t>INFANTE OSSA</t>
  </si>
  <si>
    <t xml:space="preserve">CLAUDIO </t>
  </si>
  <si>
    <t>NAVARRETE</t>
  </si>
  <si>
    <t>CLAUDIO</t>
  </si>
  <si>
    <t>RETAMAL</t>
  </si>
  <si>
    <t xml:space="preserve">CONSTANZA </t>
  </si>
  <si>
    <t>DUHALDE</t>
  </si>
  <si>
    <t xml:space="preserve">CONSUELO </t>
  </si>
  <si>
    <t>MARCHANT CARDENAS</t>
  </si>
  <si>
    <t xml:space="preserve">Cristian </t>
  </si>
  <si>
    <t>Herrera</t>
  </si>
  <si>
    <t>CRISTOBAL</t>
  </si>
  <si>
    <t xml:space="preserve">CRISTOBAL </t>
  </si>
  <si>
    <t>RABAT</t>
  </si>
  <si>
    <t xml:space="preserve">DANIEL </t>
  </si>
  <si>
    <t xml:space="preserve">DANIELA </t>
  </si>
  <si>
    <t>BRAVO</t>
  </si>
  <si>
    <t>RUIZ</t>
  </si>
  <si>
    <t>David</t>
  </si>
  <si>
    <t>RAMIREZ AGUILERA</t>
  </si>
  <si>
    <t xml:space="preserve">DIEGO </t>
  </si>
  <si>
    <t>BULNES LABRA</t>
  </si>
  <si>
    <t xml:space="preserve">EDUARDO </t>
  </si>
  <si>
    <t>BAEZA LILLO</t>
  </si>
  <si>
    <t xml:space="preserve">ELISA </t>
  </si>
  <si>
    <t>VALDES BARROS</t>
  </si>
  <si>
    <t xml:space="preserve">EMILIA </t>
  </si>
  <si>
    <t>BARAONA GARCIA</t>
  </si>
  <si>
    <t>ENRIQUE</t>
  </si>
  <si>
    <t>CABRERA</t>
  </si>
  <si>
    <t>OLIVARES</t>
  </si>
  <si>
    <t>Ramirez</t>
  </si>
  <si>
    <t xml:space="preserve">ENRIQUE </t>
  </si>
  <si>
    <t>NEF VALDES</t>
  </si>
  <si>
    <t>VALDES</t>
  </si>
  <si>
    <t>VERGARA SEPULVEDA</t>
  </si>
  <si>
    <t xml:space="preserve">ENZO </t>
  </si>
  <si>
    <t>ARRAÑO</t>
  </si>
  <si>
    <t xml:space="preserve">ESTEBAN </t>
  </si>
  <si>
    <t>DE LA FUENTE ERNST</t>
  </si>
  <si>
    <t>GALDAMEZ</t>
  </si>
  <si>
    <t>ESTEBAN</t>
  </si>
  <si>
    <t>IBARRA</t>
  </si>
  <si>
    <t xml:space="preserve">EUGENIO </t>
  </si>
  <si>
    <t>DUVAL</t>
  </si>
  <si>
    <t xml:space="preserve">FELIPE </t>
  </si>
  <si>
    <t xml:space="preserve">FELIPE HERNAN </t>
  </si>
  <si>
    <t>BARAONA</t>
  </si>
  <si>
    <t>PERÓ DOMEYKO</t>
  </si>
  <si>
    <t>SAEZ SANDOVAL</t>
  </si>
  <si>
    <t xml:space="preserve">Felipe </t>
  </si>
  <si>
    <t>SERRANO VALLEJO</t>
  </si>
  <si>
    <t>THOMSEN</t>
  </si>
  <si>
    <t>VILLARROEL</t>
  </si>
  <si>
    <t xml:space="preserve">Felix </t>
  </si>
  <si>
    <t>Lopez</t>
  </si>
  <si>
    <t xml:space="preserve">FERNANDA </t>
  </si>
  <si>
    <t xml:space="preserve">BACHELET </t>
  </si>
  <si>
    <t xml:space="preserve">FERNANDO </t>
  </si>
  <si>
    <t>HORTA</t>
  </si>
  <si>
    <t xml:space="preserve">Fernando </t>
  </si>
  <si>
    <t>Medina</t>
  </si>
  <si>
    <t>OSSANDON</t>
  </si>
  <si>
    <t>Peralta Toro</t>
  </si>
  <si>
    <t xml:space="preserve">FRANCISCA </t>
  </si>
  <si>
    <t xml:space="preserve">FRANCISCO </t>
  </si>
  <si>
    <t>ALVARADO ORELLANA</t>
  </si>
  <si>
    <t>EGUIGUREN VALDES</t>
  </si>
  <si>
    <t>VALDEBENITO</t>
  </si>
  <si>
    <t xml:space="preserve">Gabriel </t>
  </si>
  <si>
    <t>Bravo Cabezas</t>
  </si>
  <si>
    <t xml:space="preserve">GABRIEL </t>
  </si>
  <si>
    <t>CANALES</t>
  </si>
  <si>
    <t>DIAS DE VALDEZ</t>
  </si>
  <si>
    <t xml:space="preserve">GABRIELA </t>
  </si>
  <si>
    <t>BALMACEDA</t>
  </si>
  <si>
    <t xml:space="preserve">GERMAN </t>
  </si>
  <si>
    <t xml:space="preserve">GONZALO </t>
  </si>
  <si>
    <t>Barrera</t>
  </si>
  <si>
    <t>GAJARDO PONCE</t>
  </si>
  <si>
    <t>JIMENEZ NORTHCODE</t>
  </si>
  <si>
    <t xml:space="preserve">GUILLERMO </t>
  </si>
  <si>
    <t>HINZPETER</t>
  </si>
  <si>
    <t xml:space="preserve">Guillermo </t>
  </si>
  <si>
    <t>Toro</t>
  </si>
  <si>
    <t xml:space="preserve">Hans </t>
  </si>
  <si>
    <t>Buckel</t>
  </si>
  <si>
    <t xml:space="preserve">HELENA </t>
  </si>
  <si>
    <t>CERPA PINOCHET</t>
  </si>
  <si>
    <t xml:space="preserve">HERNANDO </t>
  </si>
  <si>
    <t>ARENAS</t>
  </si>
  <si>
    <t xml:space="preserve">Homero </t>
  </si>
  <si>
    <t>Sovino</t>
  </si>
  <si>
    <t xml:space="preserve">Ignacio </t>
  </si>
  <si>
    <t>Vargas Mesa</t>
  </si>
  <si>
    <t xml:space="preserve">INES </t>
  </si>
  <si>
    <t>ALAMOS</t>
  </si>
  <si>
    <t xml:space="preserve">ISAAK </t>
  </si>
  <si>
    <t>AMPUERO ORDENES</t>
  </si>
  <si>
    <t xml:space="preserve">ISABEL </t>
  </si>
  <si>
    <t>VALDES FRICKE</t>
  </si>
  <si>
    <t>VERGARA ARIZTIA</t>
  </si>
  <si>
    <t>ISABELA</t>
  </si>
  <si>
    <t>IBAÑEZ MORENO</t>
  </si>
  <si>
    <t xml:space="preserve">ISIDORA </t>
  </si>
  <si>
    <t>HIRMAS VALDERRAMA</t>
  </si>
  <si>
    <t xml:space="preserve">IVANA </t>
  </si>
  <si>
    <t>HENRIQUEZ</t>
  </si>
  <si>
    <t xml:space="preserve">JAIME </t>
  </si>
  <si>
    <t>TORRES</t>
  </si>
  <si>
    <t xml:space="preserve">JAVIER </t>
  </si>
  <si>
    <t xml:space="preserve">Melero Fortaine </t>
  </si>
  <si>
    <t>MENDEZ YAÑEZ</t>
  </si>
  <si>
    <t xml:space="preserve">JAVIERA </t>
  </si>
  <si>
    <t>LAGOS DIAZ</t>
  </si>
  <si>
    <t>LOMBARDO</t>
  </si>
  <si>
    <t xml:space="preserve">JAVIERA MARÍA </t>
  </si>
  <si>
    <t>GAJARDO ARAOS</t>
  </si>
  <si>
    <t xml:space="preserve">JESUS </t>
  </si>
  <si>
    <t>CERPA SABATER</t>
  </si>
  <si>
    <t xml:space="preserve">JOAQUIM </t>
  </si>
  <si>
    <t xml:space="preserve">JOEL </t>
  </si>
  <si>
    <t>IBARRA RUBILAR</t>
  </si>
  <si>
    <t xml:space="preserve">Jorge </t>
  </si>
  <si>
    <t>Berckemeyer</t>
  </si>
  <si>
    <t xml:space="preserve">JORGE </t>
  </si>
  <si>
    <t>ERRAZURIZ GREZ</t>
  </si>
  <si>
    <t>Mayol</t>
  </si>
  <si>
    <t xml:space="preserve">JOSE DANIEL </t>
  </si>
  <si>
    <t>ANDRADE PAREDES</t>
  </si>
  <si>
    <t xml:space="preserve">Jose </t>
  </si>
  <si>
    <t>Farrach</t>
  </si>
  <si>
    <t xml:space="preserve">JOSE IGNACIO </t>
  </si>
  <si>
    <t>Valdivieso Tagle</t>
  </si>
  <si>
    <t xml:space="preserve">JOSE MANUEL </t>
  </si>
  <si>
    <t>FABRES</t>
  </si>
  <si>
    <t xml:space="preserve">Jose Miguel </t>
  </si>
  <si>
    <t>Garcia Echavarri</t>
  </si>
  <si>
    <t xml:space="preserve">JOSE </t>
  </si>
  <si>
    <t>MIRANDA</t>
  </si>
  <si>
    <t>PAVEZ</t>
  </si>
  <si>
    <t xml:space="preserve">José Ramón </t>
  </si>
  <si>
    <t>Vergara</t>
  </si>
  <si>
    <t>SARMIENTO ÓRDENES</t>
  </si>
  <si>
    <t>TOMAS VON UNGER</t>
  </si>
  <si>
    <t xml:space="preserve">JOSEFA </t>
  </si>
  <si>
    <t xml:space="preserve">Blanco </t>
  </si>
  <si>
    <t xml:space="preserve">JOSEFINA </t>
  </si>
  <si>
    <t>ARELLANO</t>
  </si>
  <si>
    <t>TAHAN</t>
  </si>
  <si>
    <t xml:space="preserve">Josefina </t>
  </si>
  <si>
    <t>Maturana</t>
  </si>
  <si>
    <t>JUAN CARLOS</t>
  </si>
  <si>
    <t xml:space="preserve">JUAN </t>
  </si>
  <si>
    <t>CRUZ WEBER</t>
  </si>
  <si>
    <t xml:space="preserve">JUAN DE DIOS </t>
  </si>
  <si>
    <t>LARRAIN</t>
  </si>
  <si>
    <t xml:space="preserve">JUAN DIEGO </t>
  </si>
  <si>
    <t xml:space="preserve">Juan Eduardo </t>
  </si>
  <si>
    <t>Cox</t>
  </si>
  <si>
    <t>Juan Guillermo</t>
  </si>
  <si>
    <t>Juan Ignacio</t>
  </si>
  <si>
    <t>Jimenez</t>
  </si>
  <si>
    <t xml:space="preserve">Juan Ignacio </t>
  </si>
  <si>
    <t>Ugarte B</t>
  </si>
  <si>
    <t xml:space="preserve">JUAN JOSE </t>
  </si>
  <si>
    <t>ARTHUR UGARTE</t>
  </si>
  <si>
    <t>LARRAIN BULNES</t>
  </si>
  <si>
    <t>SEARLE MARTINEZ</t>
  </si>
  <si>
    <t xml:space="preserve">Juan Pablo </t>
  </si>
  <si>
    <t>Cristi</t>
  </si>
  <si>
    <t xml:space="preserve">JUAN PABLO </t>
  </si>
  <si>
    <t>SCHIAPACASSE</t>
  </si>
  <si>
    <t>Thomsen</t>
  </si>
  <si>
    <t xml:space="preserve">LEA </t>
  </si>
  <si>
    <t>BUNNEMAN</t>
  </si>
  <si>
    <t xml:space="preserve">LUCAS </t>
  </si>
  <si>
    <t>BUCKEL</t>
  </si>
  <si>
    <t>De la Fuente (Chi) </t>
  </si>
  <si>
    <t xml:space="preserve">LUCIA </t>
  </si>
  <si>
    <t>VALDIVIESO</t>
  </si>
  <si>
    <t xml:space="preserve">LUIS HERNAN </t>
  </si>
  <si>
    <t>MORENO</t>
  </si>
  <si>
    <t xml:space="preserve">LUIS OSCAR </t>
  </si>
  <si>
    <t>PUEBLA GOMES</t>
  </si>
  <si>
    <t xml:space="preserve">LUIS </t>
  </si>
  <si>
    <t>TILLERIA VELAZQUEZ</t>
  </si>
  <si>
    <t>Valdivieso</t>
  </si>
  <si>
    <t xml:space="preserve">Luis </t>
  </si>
  <si>
    <t>Suazo Zepeda</t>
  </si>
  <si>
    <t xml:space="preserve">Macarena </t>
  </si>
  <si>
    <t>RODRIGUEZ ALVARADO</t>
  </si>
  <si>
    <t xml:space="preserve">MAITE </t>
  </si>
  <si>
    <t xml:space="preserve">MANUEL </t>
  </si>
  <si>
    <t>BULNES MUZARD</t>
  </si>
  <si>
    <t>CORNEJO BURNEO</t>
  </si>
  <si>
    <t>RAMOS</t>
  </si>
  <si>
    <t>VALENZUELA VARGAS</t>
  </si>
  <si>
    <t xml:space="preserve">MANUELA </t>
  </si>
  <si>
    <t>COTO NIELSEN</t>
  </si>
  <si>
    <t xml:space="preserve">MARCELA </t>
  </si>
  <si>
    <t>Barro</t>
  </si>
  <si>
    <t xml:space="preserve">MARCELO </t>
  </si>
  <si>
    <t>GARCES ARANCIBIA</t>
  </si>
  <si>
    <t xml:space="preserve">MARCO </t>
  </si>
  <si>
    <t>RODRIGUEZ</t>
  </si>
  <si>
    <t xml:space="preserve">MARCOS </t>
  </si>
  <si>
    <t>ZANINO</t>
  </si>
  <si>
    <t xml:space="preserve">MARIA DEL PILAR </t>
  </si>
  <si>
    <t>LUTZ CHAS</t>
  </si>
  <si>
    <t xml:space="preserve">MARIA </t>
  </si>
  <si>
    <t>VARGAS</t>
  </si>
  <si>
    <t xml:space="preserve">MARIA PAZ </t>
  </si>
  <si>
    <t>BARAHONA</t>
  </si>
  <si>
    <t xml:space="preserve">MARIA ROSA </t>
  </si>
  <si>
    <t>Ariztía</t>
  </si>
  <si>
    <t xml:space="preserve">María Verónica </t>
  </si>
  <si>
    <t>Gajardo</t>
  </si>
  <si>
    <t xml:space="preserve">Mario </t>
  </si>
  <si>
    <t>Oportus</t>
  </si>
  <si>
    <t xml:space="preserve">MARTIN </t>
  </si>
  <si>
    <t xml:space="preserve">MARTINA </t>
  </si>
  <si>
    <t>TAGLE</t>
  </si>
  <si>
    <t xml:space="preserve">MATEO </t>
  </si>
  <si>
    <t xml:space="preserve">MATIAS </t>
  </si>
  <si>
    <t>Llona</t>
  </si>
  <si>
    <t>Gonzalez</t>
  </si>
  <si>
    <t xml:space="preserve">Mauricio </t>
  </si>
  <si>
    <t>GONZALEZ CARREÑO</t>
  </si>
  <si>
    <t xml:space="preserve">MAURICIO </t>
  </si>
  <si>
    <t>PROVOSTE GAJARDO</t>
  </si>
  <si>
    <t>Bulnes Iabra (Chi) </t>
  </si>
  <si>
    <t xml:space="preserve">MAX </t>
  </si>
  <si>
    <t>CORREA ARIZTIA</t>
  </si>
  <si>
    <t xml:space="preserve">MAXIMILIANO </t>
  </si>
  <si>
    <t xml:space="preserve">MICAELA </t>
  </si>
  <si>
    <t>SUPEKOVA</t>
  </si>
  <si>
    <t xml:space="preserve">MICHAELA </t>
  </si>
  <si>
    <t>MELNICK</t>
  </si>
  <si>
    <t xml:space="preserve">MIGUEL </t>
  </si>
  <si>
    <t>TAPIA</t>
  </si>
  <si>
    <t>PINTO LIMA GRAZIANO</t>
  </si>
  <si>
    <t xml:space="preserve">MONICA </t>
  </si>
  <si>
    <t>SCHEEPERS</t>
  </si>
  <si>
    <t xml:space="preserve">NADINE </t>
  </si>
  <si>
    <t>SOTO MARTINEZ</t>
  </si>
  <si>
    <t xml:space="preserve">NELSON </t>
  </si>
  <si>
    <t xml:space="preserve">NICOLAS </t>
  </si>
  <si>
    <t>SANHUEZA MONTEQUIN</t>
  </si>
  <si>
    <t>SCHMIDT GONZALEZ</t>
  </si>
  <si>
    <t>SILVA OVALLE</t>
  </si>
  <si>
    <t>BALDUCCI MOULINIE</t>
  </si>
  <si>
    <t xml:space="preserve">ORNELLA </t>
  </si>
  <si>
    <t xml:space="preserve">OSCAR </t>
  </si>
  <si>
    <t>ARTIGAS</t>
  </si>
  <si>
    <t>ARAYA</t>
  </si>
  <si>
    <t xml:space="preserve">OSVALDO </t>
  </si>
  <si>
    <t>LLOMPART GARCIA-HUIDOBRO</t>
  </si>
  <si>
    <t>PABLO </t>
  </si>
  <si>
    <t>Padilla (Chi) </t>
  </si>
  <si>
    <t xml:space="preserve">PATRICIA </t>
  </si>
  <si>
    <t>BUSTAMANTE PEREZ</t>
  </si>
  <si>
    <t xml:space="preserve">PATRICIO </t>
  </si>
  <si>
    <t>Camilla</t>
  </si>
  <si>
    <t xml:space="preserve">Patricio </t>
  </si>
  <si>
    <t>SANHUEZA BRAVO</t>
  </si>
  <si>
    <t>BALMACEDA TAGLE</t>
  </si>
  <si>
    <t xml:space="preserve">PEDRO </t>
  </si>
  <si>
    <t>DEL CAMPO SALINAS</t>
  </si>
  <si>
    <t>Diaz de Valdes</t>
  </si>
  <si>
    <t xml:space="preserve">Pedro </t>
  </si>
  <si>
    <t>PABLO GOMEZ</t>
  </si>
  <si>
    <t>OSSANDON LIRA</t>
  </si>
  <si>
    <t xml:space="preserve">PEDRO PABLO </t>
  </si>
  <si>
    <t>VARELA CERDA</t>
  </si>
  <si>
    <t xml:space="preserve">PEDRO TOMAS </t>
  </si>
  <si>
    <t xml:space="preserve">PIA </t>
  </si>
  <si>
    <t>CERPA</t>
  </si>
  <si>
    <t xml:space="preserve">PIA IGNACIA </t>
  </si>
  <si>
    <t>SARAVIA</t>
  </si>
  <si>
    <t xml:space="preserve">PILAR </t>
  </si>
  <si>
    <t>Torrealba</t>
  </si>
  <si>
    <t>VERGARA</t>
  </si>
  <si>
    <t xml:space="preserve">RAMON </t>
  </si>
  <si>
    <t>Cruzat</t>
  </si>
  <si>
    <t xml:space="preserve">Ricardo </t>
  </si>
  <si>
    <t xml:space="preserve">RICARDO </t>
  </si>
  <si>
    <t xml:space="preserve">RODRIGO </t>
  </si>
  <si>
    <t>VICENTE</t>
  </si>
  <si>
    <t>Braun</t>
  </si>
  <si>
    <t xml:space="preserve">ROGER </t>
  </si>
  <si>
    <t>SOVINO</t>
  </si>
  <si>
    <t xml:space="preserve">ROLANDO </t>
  </si>
  <si>
    <t>ROJAS</t>
  </si>
  <si>
    <t xml:space="preserve">ROSAMEL </t>
  </si>
  <si>
    <t>ARIAS</t>
  </si>
  <si>
    <t xml:space="preserve">RUBEN </t>
  </si>
  <si>
    <t>Parra</t>
  </si>
  <si>
    <t xml:space="preserve">Ruben </t>
  </si>
  <si>
    <t>AGUIRRE VERGARA</t>
  </si>
  <si>
    <t xml:space="preserve">SEBASTIAN </t>
  </si>
  <si>
    <t>Brintrup</t>
  </si>
  <si>
    <t xml:space="preserve">Sebastian </t>
  </si>
  <si>
    <t>CRISTI</t>
  </si>
  <si>
    <t>IBARRA CONA</t>
  </si>
  <si>
    <t>Iribarra</t>
  </si>
  <si>
    <t>Larrain Palacios</t>
  </si>
  <si>
    <t>Salinas</t>
  </si>
  <si>
    <t>Ulloa</t>
  </si>
  <si>
    <t xml:space="preserve">Sergio </t>
  </si>
  <si>
    <t>AMOR NUÑEZ</t>
  </si>
  <si>
    <t xml:space="preserve">SOFIA </t>
  </si>
  <si>
    <t>HEDERRA</t>
  </si>
  <si>
    <t>LLORENS</t>
  </si>
  <si>
    <t>GREASLEY</t>
  </si>
  <si>
    <t xml:space="preserve">TARA ANNE </t>
  </si>
  <si>
    <t>Lea Plaza</t>
  </si>
  <si>
    <t xml:space="preserve">Tiki </t>
  </si>
  <si>
    <t xml:space="preserve">TOMAS </t>
  </si>
  <si>
    <t>Garrido Ruz</t>
  </si>
  <si>
    <t xml:space="preserve">Tomás </t>
  </si>
  <si>
    <t>VIADA DE VIVERO</t>
  </si>
  <si>
    <t>GAJARDO</t>
  </si>
  <si>
    <t xml:space="preserve">VALENTINA </t>
  </si>
  <si>
    <t>CORREA</t>
  </si>
  <si>
    <t xml:space="preserve">VERONICA </t>
  </si>
  <si>
    <t>Álamos</t>
  </si>
  <si>
    <t xml:space="preserve">Victor </t>
  </si>
  <si>
    <t>VALDERRAMA</t>
  </si>
  <si>
    <t xml:space="preserve">VICTOR MANUEL </t>
  </si>
  <si>
    <t>Rios</t>
  </si>
  <si>
    <t>MAKAI</t>
  </si>
  <si>
    <t xml:space="preserve">WILLIAM </t>
  </si>
  <si>
    <t>APELLIDO</t>
  </si>
  <si>
    <t>NOMBRE CABALLO</t>
  </si>
  <si>
    <t>JINETE1</t>
  </si>
  <si>
    <t>CABALLO1</t>
  </si>
  <si>
    <t>JINETE2</t>
  </si>
  <si>
    <t>CABALLO2</t>
  </si>
  <si>
    <t>JINETE3</t>
  </si>
  <si>
    <t>CABALLO3</t>
  </si>
  <si>
    <t>Poblete</t>
  </si>
  <si>
    <t>ALVAREZ</t>
  </si>
  <si>
    <t>AMOR</t>
  </si>
  <si>
    <t>Calderon</t>
  </si>
  <si>
    <t>Cardone</t>
  </si>
  <si>
    <t>Huber</t>
  </si>
  <si>
    <t>Letelier</t>
  </si>
  <si>
    <t>Novoa</t>
  </si>
  <si>
    <t>Orquera</t>
  </si>
  <si>
    <t>BACHELET</t>
  </si>
  <si>
    <t>Clark</t>
  </si>
  <si>
    <t xml:space="preserve">Marie Louise </t>
  </si>
  <si>
    <t>De la Fuente</t>
  </si>
  <si>
    <t>JG RAYEN</t>
  </si>
  <si>
    <t>asaf + curimanque + sha + Colombiana</t>
  </si>
  <si>
    <t>CUENTAS POR ACLARAR PERIODO 2015-2017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</si>
</sst>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 * #,##0_-\ [$US$-3009]_ ;_ * #,##0\-\ [$US$-3009]_ ;_ * &quot;-&quot;_-\ [$US$-3009]_ ;_ @_ 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4"/>
      <name val="Calibri"/>
      <scheme val="minor"/>
    </font>
    <font>
      <sz val="14"/>
      <color rgb="FF000000"/>
      <name val="Calibri"/>
      <scheme val="minor"/>
    </font>
    <font>
      <b/>
      <sz val="14"/>
      <name val="Calibri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theme="6" tint="-0.249977111117893"/>
      </patternFill>
    </fill>
  </fills>
  <borders count="30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rgb="FFC4D79B"/>
      </top>
      <bottom style="thin">
        <color rgb="FFC4D79B"/>
      </bottom>
      <diagonal/>
    </border>
    <border>
      <left/>
      <right/>
      <top/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0.7999816888943144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11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165" fontId="0" fillId="3" borderId="2" xfId="2" applyNumberFormat="1" applyFont="1" applyFill="1" applyBorder="1"/>
    <xf numFmtId="17" fontId="0" fillId="3" borderId="2" xfId="0" applyNumberFormat="1" applyFont="1" applyFill="1" applyBorder="1" applyAlignment="1">
      <alignment horizontal="center" vertical="center"/>
    </xf>
    <xf numFmtId="17" fontId="4" fillId="3" borderId="3" xfId="0" applyNumberFormat="1" applyFont="1" applyFill="1" applyBorder="1"/>
    <xf numFmtId="0" fontId="0" fillId="0" borderId="1" xfId="0" applyFont="1" applyBorder="1"/>
    <xf numFmtId="0" fontId="0" fillId="0" borderId="2" xfId="0" applyFont="1" applyBorder="1"/>
    <xf numFmtId="165" fontId="0" fillId="0" borderId="2" xfId="2" applyNumberFormat="1" applyFont="1" applyBorder="1"/>
    <xf numFmtId="17" fontId="0" fillId="0" borderId="2" xfId="0" applyNumberFormat="1" applyFont="1" applyBorder="1"/>
    <xf numFmtId="0" fontId="4" fillId="0" borderId="3" xfId="0" applyFont="1" applyBorder="1"/>
    <xf numFmtId="17" fontId="0" fillId="3" borderId="2" xfId="0" applyNumberFormat="1" applyFont="1" applyFill="1" applyBorder="1"/>
    <xf numFmtId="0" fontId="4" fillId="3" borderId="3" xfId="0" applyFont="1" applyFill="1" applyBorder="1"/>
    <xf numFmtId="17" fontId="0" fillId="0" borderId="2" xfId="0" applyNumberFormat="1" applyFont="1" applyBorder="1" applyAlignment="1">
      <alignment horizontal="center" vertical="center"/>
    </xf>
    <xf numFmtId="17" fontId="4" fillId="0" borderId="3" xfId="0" applyNumberFormat="1" applyFont="1" applyBorder="1"/>
    <xf numFmtId="0" fontId="5" fillId="3" borderId="2" xfId="0" applyFont="1" applyFill="1" applyBorder="1"/>
    <xf numFmtId="0" fontId="5" fillId="0" borderId="2" xfId="0" applyFont="1" applyBorder="1"/>
    <xf numFmtId="0" fontId="6" fillId="3" borderId="2" xfId="0" applyFont="1" applyFill="1" applyBorder="1"/>
    <xf numFmtId="0" fontId="7" fillId="3" borderId="2" xfId="0" applyFont="1" applyFill="1" applyBorder="1"/>
    <xf numFmtId="0" fontId="6" fillId="0" borderId="2" xfId="0" applyFont="1" applyBorder="1"/>
    <xf numFmtId="0" fontId="7" fillId="0" borderId="2" xfId="0" applyFont="1" applyBorder="1"/>
    <xf numFmtId="0" fontId="0" fillId="0" borderId="4" xfId="0" applyFont="1" applyBorder="1"/>
    <xf numFmtId="0" fontId="0" fillId="3" borderId="4" xfId="0" applyFont="1" applyFill="1" applyBorder="1"/>
    <xf numFmtId="0" fontId="5" fillId="0" borderId="4" xfId="0" applyFont="1" applyBorder="1"/>
    <xf numFmtId="0" fontId="0" fillId="4" borderId="1" xfId="0" applyFont="1" applyFill="1" applyBorder="1"/>
    <xf numFmtId="0" fontId="5" fillId="4" borderId="2" xfId="0" applyFont="1" applyFill="1" applyBorder="1"/>
    <xf numFmtId="0" fontId="0" fillId="4" borderId="2" xfId="0" applyFont="1" applyFill="1" applyBorder="1"/>
    <xf numFmtId="165" fontId="0" fillId="4" borderId="2" xfId="2" applyNumberFormat="1" applyFont="1" applyFill="1" applyBorder="1"/>
    <xf numFmtId="17" fontId="0" fillId="4" borderId="2" xfId="0" applyNumberFormat="1" applyFont="1" applyFill="1" applyBorder="1" applyAlignment="1">
      <alignment horizontal="center" vertical="center"/>
    </xf>
    <xf numFmtId="17" fontId="4" fillId="4" borderId="3" xfId="0" applyNumberFormat="1" applyFont="1" applyFill="1" applyBorder="1"/>
    <xf numFmtId="0" fontId="7" fillId="4" borderId="2" xfId="0" applyFont="1" applyFill="1" applyBorder="1"/>
    <xf numFmtId="0" fontId="7" fillId="3" borderId="4" xfId="0" applyFont="1" applyFill="1" applyBorder="1"/>
    <xf numFmtId="0" fontId="7" fillId="0" borderId="4" xfId="0" applyFont="1" applyBorder="1"/>
    <xf numFmtId="0" fontId="5" fillId="5" borderId="2" xfId="0" applyFont="1" applyFill="1" applyBorder="1"/>
    <xf numFmtId="0" fontId="6" fillId="5" borderId="2" xfId="0" applyFont="1" applyFill="1" applyBorder="1"/>
    <xf numFmtId="165" fontId="0" fillId="5" borderId="2" xfId="2" applyNumberFormat="1" applyFont="1" applyFill="1" applyBorder="1"/>
    <xf numFmtId="17" fontId="0" fillId="5" borderId="2" xfId="0" applyNumberFormat="1" applyFont="1" applyFill="1" applyBorder="1" applyAlignment="1">
      <alignment horizontal="center" vertical="center"/>
    </xf>
    <xf numFmtId="17" fontId="4" fillId="5" borderId="3" xfId="0" applyNumberFormat="1" applyFont="1" applyFill="1" applyBorder="1"/>
    <xf numFmtId="16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2" fillId="0" borderId="2" xfId="0" applyFont="1" applyBorder="1"/>
    <xf numFmtId="165" fontId="2" fillId="0" borderId="2" xfId="2" applyNumberFormat="1" applyFont="1" applyBorder="1"/>
    <xf numFmtId="17" fontId="2" fillId="0" borderId="2" xfId="0" applyNumberFormat="1" applyFont="1" applyBorder="1"/>
    <xf numFmtId="0" fontId="8" fillId="0" borderId="3" xfId="0" applyFont="1" applyBorder="1"/>
    <xf numFmtId="0" fontId="2" fillId="3" borderId="2" xfId="0" applyFont="1" applyFill="1" applyBorder="1"/>
    <xf numFmtId="165" fontId="2" fillId="3" borderId="2" xfId="2" applyNumberFormat="1" applyFont="1" applyFill="1" applyBorder="1"/>
    <xf numFmtId="17" fontId="2" fillId="0" borderId="2" xfId="0" applyNumberFormat="1" applyFont="1" applyBorder="1" applyAlignment="1">
      <alignment horizontal="center" vertical="center"/>
    </xf>
    <xf numFmtId="17" fontId="2" fillId="3" borderId="2" xfId="0" applyNumberFormat="1" applyFont="1" applyFill="1" applyBorder="1" applyAlignment="1">
      <alignment horizontal="center" vertical="center"/>
    </xf>
    <xf numFmtId="17" fontId="8" fillId="3" borderId="3" xfId="0" applyNumberFormat="1" applyFont="1" applyFill="1" applyBorder="1"/>
    <xf numFmtId="17" fontId="8" fillId="0" borderId="3" xfId="0" applyNumberFormat="1" applyFont="1" applyBorder="1"/>
    <xf numFmtId="0" fontId="2" fillId="0" borderId="0" xfId="0" applyFont="1"/>
    <xf numFmtId="0" fontId="6" fillId="0" borderId="0" xfId="0" applyFo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11" fillId="0" borderId="0" xfId="0" applyFont="1"/>
    <xf numFmtId="165" fontId="1" fillId="0" borderId="2" xfId="2" applyNumberFormat="1" applyFont="1" applyBorder="1"/>
    <xf numFmtId="165" fontId="1" fillId="3" borderId="2" xfId="2" applyNumberFormat="1" applyFont="1" applyFill="1" applyBorder="1"/>
    <xf numFmtId="41" fontId="2" fillId="0" borderId="0" xfId="1" applyFont="1"/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165" fontId="3" fillId="2" borderId="2" xfId="4" applyNumberFormat="1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/>
    </xf>
    <xf numFmtId="42" fontId="2" fillId="0" borderId="0" xfId="3" applyFont="1"/>
    <xf numFmtId="165" fontId="0" fillId="0" borderId="0" xfId="0" applyNumberFormat="1" applyFont="1"/>
    <xf numFmtId="41" fontId="0" fillId="0" borderId="0" xfId="0" applyNumberFormat="1"/>
    <xf numFmtId="17" fontId="4" fillId="0" borderId="0" xfId="0" applyNumberFormat="1" applyFont="1" applyBorder="1"/>
    <xf numFmtId="17" fontId="4" fillId="3" borderId="0" xfId="0" applyNumberFormat="1" applyFont="1" applyFill="1" applyBorder="1"/>
    <xf numFmtId="17" fontId="4" fillId="4" borderId="0" xfId="0" applyNumberFormat="1" applyFont="1" applyFill="1" applyBorder="1"/>
    <xf numFmtId="17" fontId="4" fillId="5" borderId="0" xfId="0" applyNumberFormat="1" applyFont="1" applyFill="1" applyBorder="1"/>
    <xf numFmtId="0" fontId="6" fillId="3" borderId="4" xfId="0" applyFont="1" applyFill="1" applyBorder="1"/>
    <xf numFmtId="0" fontId="13" fillId="0" borderId="7" xfId="0" applyFont="1" applyBorder="1"/>
    <xf numFmtId="0" fontId="13" fillId="0" borderId="8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/>
    </xf>
    <xf numFmtId="0" fontId="12" fillId="0" borderId="9" xfId="0" applyFont="1" applyFill="1" applyBorder="1" applyAlignment="1">
      <alignment wrapText="1"/>
    </xf>
    <xf numFmtId="0" fontId="12" fillId="0" borderId="10" xfId="0" applyFont="1" applyFill="1" applyBorder="1"/>
    <xf numFmtId="0" fontId="12" fillId="0" borderId="11" xfId="0" applyFont="1" applyFill="1" applyBorder="1" applyAlignment="1">
      <alignment wrapText="1"/>
    </xf>
    <xf numFmtId="0" fontId="12" fillId="0" borderId="11" xfId="0" applyFont="1" applyFill="1" applyBorder="1" applyAlignment="1">
      <alignment horizontal="center"/>
    </xf>
    <xf numFmtId="0" fontId="12" fillId="0" borderId="11" xfId="0" applyFont="1" applyFill="1" applyBorder="1"/>
    <xf numFmtId="0" fontId="12" fillId="0" borderId="12" xfId="0" applyFont="1" applyFill="1" applyBorder="1"/>
    <xf numFmtId="0" fontId="12" fillId="0" borderId="13" xfId="0" applyFont="1" applyFill="1" applyBorder="1"/>
    <xf numFmtId="0" fontId="12" fillId="0" borderId="14" xfId="0" applyFont="1" applyFill="1" applyBorder="1" applyAlignment="1">
      <alignment wrapText="1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/>
    <xf numFmtId="0" fontId="12" fillId="0" borderId="16" xfId="0" applyFont="1" applyFill="1" applyBorder="1" applyAlignment="1">
      <alignment horizontal="center"/>
    </xf>
    <xf numFmtId="0" fontId="12" fillId="0" borderId="16" xfId="0" applyFont="1" applyFill="1" applyBorder="1" applyAlignment="1">
      <alignment wrapText="1"/>
    </xf>
    <xf numFmtId="0" fontId="12" fillId="0" borderId="14" xfId="0" applyFont="1" applyFill="1" applyBorder="1" applyAlignment="1">
      <alignment horizontal="center" wrapText="1"/>
    </xf>
    <xf numFmtId="0" fontId="0" fillId="0" borderId="0" xfId="0" applyNumberFormat="1" applyAlignment="1">
      <alignment horizontal="center"/>
    </xf>
    <xf numFmtId="41" fontId="0" fillId="0" borderId="0" xfId="1" applyFont="1"/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0" fillId="0" borderId="0" xfId="0" pivotButton="1" applyFont="1"/>
    <xf numFmtId="0" fontId="0" fillId="0" borderId="0" xfId="0" applyNumberFormat="1" applyFont="1"/>
    <xf numFmtId="0" fontId="2" fillId="0" borderId="0" xfId="0" applyNumberFormat="1" applyFont="1"/>
    <xf numFmtId="0" fontId="2" fillId="0" borderId="0" xfId="0" applyFont="1" applyAlignment="1">
      <alignment horizontal="left"/>
    </xf>
    <xf numFmtId="0" fontId="14" fillId="0" borderId="0" xfId="0" applyFont="1"/>
    <xf numFmtId="0" fontId="14" fillId="0" borderId="9" xfId="0" applyFont="1" applyBorder="1"/>
    <xf numFmtId="0" fontId="0" fillId="0" borderId="9" xfId="0" applyBorder="1"/>
    <xf numFmtId="0" fontId="15" fillId="0" borderId="9" xfId="0" applyFont="1" applyBorder="1"/>
    <xf numFmtId="0" fontId="15" fillId="0" borderId="9" xfId="0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42" fontId="14" fillId="0" borderId="9" xfId="3" applyFont="1" applyBorder="1"/>
    <xf numFmtId="166" fontId="14" fillId="0" borderId="9" xfId="0" applyNumberFormat="1" applyFont="1" applyBorder="1"/>
    <xf numFmtId="42" fontId="14" fillId="0" borderId="9" xfId="3" applyFont="1" applyBorder="1" applyAlignment="1">
      <alignment horizontal="right"/>
    </xf>
    <xf numFmtId="0" fontId="2" fillId="0" borderId="9" xfId="0" applyFont="1" applyBorder="1"/>
    <xf numFmtId="0" fontId="0" fillId="0" borderId="17" xfId="0" applyBorder="1"/>
    <xf numFmtId="0" fontId="14" fillId="0" borderId="9" xfId="0" applyFont="1" applyFill="1" applyBorder="1" applyAlignment="1">
      <alignment vertical="center"/>
    </xf>
    <xf numFmtId="0" fontId="14" fillId="0" borderId="9" xfId="0" applyFont="1" applyFill="1" applyBorder="1"/>
    <xf numFmtId="0" fontId="14" fillId="0" borderId="9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14" fillId="0" borderId="17" xfId="0" applyFont="1" applyBorder="1"/>
    <xf numFmtId="0" fontId="0" fillId="0" borderId="0" xfId="0" applyBorder="1"/>
    <xf numFmtId="0" fontId="0" fillId="0" borderId="20" xfId="0" applyBorder="1"/>
    <xf numFmtId="0" fontId="16" fillId="0" borderId="9" xfId="0" applyFont="1" applyFill="1" applyBorder="1"/>
    <xf numFmtId="1" fontId="14" fillId="0" borderId="21" xfId="0" applyNumberFormat="1" applyFont="1" applyFill="1" applyBorder="1" applyAlignment="1">
      <alignment horizontal="center"/>
    </xf>
    <xf numFmtId="0" fontId="16" fillId="0" borderId="21" xfId="0" applyFont="1" applyFill="1" applyBorder="1" applyAlignment="1">
      <alignment horizontal="left"/>
    </xf>
    <xf numFmtId="0" fontId="17" fillId="0" borderId="21" xfId="0" applyFont="1" applyFill="1" applyBorder="1" applyAlignment="1">
      <alignment horizontal="left" vertical="center"/>
    </xf>
    <xf numFmtId="0" fontId="14" fillId="0" borderId="21" xfId="0" applyFont="1" applyBorder="1"/>
    <xf numFmtId="0" fontId="16" fillId="0" borderId="21" xfId="0" applyFont="1" applyFill="1" applyBorder="1"/>
    <xf numFmtId="0" fontId="17" fillId="0" borderId="21" xfId="0" applyFont="1" applyFill="1" applyBorder="1" applyAlignment="1">
      <alignment horizontal="left"/>
    </xf>
    <xf numFmtId="0" fontId="14" fillId="0" borderId="21" xfId="0" applyFont="1" applyFill="1" applyBorder="1"/>
    <xf numFmtId="0" fontId="16" fillId="0" borderId="12" xfId="0" applyFont="1" applyFill="1" applyBorder="1" applyAlignment="1">
      <alignment horizontal="left"/>
    </xf>
    <xf numFmtId="0" fontId="16" fillId="0" borderId="17" xfId="0" applyFont="1" applyFill="1" applyBorder="1" applyAlignment="1">
      <alignment horizontal="left"/>
    </xf>
    <xf numFmtId="165" fontId="16" fillId="0" borderId="12" xfId="2" applyNumberFormat="1" applyFont="1" applyFill="1" applyBorder="1"/>
    <xf numFmtId="0" fontId="14" fillId="0" borderId="12" xfId="0" applyFont="1" applyBorder="1"/>
    <xf numFmtId="165" fontId="16" fillId="0" borderId="17" xfId="2" applyNumberFormat="1" applyFont="1" applyFill="1" applyBorder="1"/>
    <xf numFmtId="0" fontId="0" fillId="0" borderId="12" xfId="0" applyBorder="1"/>
    <xf numFmtId="0" fontId="14" fillId="0" borderId="13" xfId="0" applyFont="1" applyBorder="1"/>
    <xf numFmtId="0" fontId="14" fillId="0" borderId="23" xfId="0" applyFont="1" applyBorder="1"/>
    <xf numFmtId="165" fontId="14" fillId="0" borderId="12" xfId="2" applyNumberFormat="1" applyFont="1" applyFill="1" applyBorder="1"/>
    <xf numFmtId="165" fontId="16" fillId="0" borderId="17" xfId="0" applyNumberFormat="1" applyFont="1" applyFill="1" applyBorder="1"/>
    <xf numFmtId="42" fontId="16" fillId="0" borderId="17" xfId="3" applyFont="1" applyFill="1" applyBorder="1" applyAlignment="1">
      <alignment horizontal="center"/>
    </xf>
    <xf numFmtId="165" fontId="14" fillId="0" borderId="13" xfId="2" applyNumberFormat="1" applyFont="1" applyFill="1" applyBorder="1"/>
    <xf numFmtId="165" fontId="16" fillId="0" borderId="23" xfId="0" applyNumberFormat="1" applyFont="1" applyFill="1" applyBorder="1"/>
    <xf numFmtId="165" fontId="14" fillId="0" borderId="20" xfId="0" applyNumberFormat="1" applyFont="1" applyBorder="1"/>
    <xf numFmtId="0" fontId="18" fillId="0" borderId="12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0" fillId="0" borderId="25" xfId="0" applyBorder="1"/>
    <xf numFmtId="0" fontId="0" fillId="0" borderId="19" xfId="0" applyBorder="1"/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2" fillId="0" borderId="12" xfId="0" applyFont="1" applyBorder="1"/>
    <xf numFmtId="42" fontId="14" fillId="0" borderId="12" xfId="3" applyFont="1" applyBorder="1"/>
    <xf numFmtId="42" fontId="14" fillId="0" borderId="17" xfId="3" applyFont="1" applyBorder="1"/>
    <xf numFmtId="0" fontId="18" fillId="0" borderId="14" xfId="0" applyFont="1" applyFill="1" applyBorder="1" applyAlignment="1">
      <alignment horizontal="center" vertical="center"/>
    </xf>
    <xf numFmtId="42" fontId="14" fillId="0" borderId="27" xfId="3" applyFont="1" applyBorder="1"/>
    <xf numFmtId="42" fontId="14" fillId="0" borderId="28" xfId="3" applyFont="1" applyBorder="1"/>
    <xf numFmtId="0" fontId="0" fillId="0" borderId="26" xfId="0" applyBorder="1"/>
    <xf numFmtId="166" fontId="14" fillId="0" borderId="20" xfId="0" applyNumberFormat="1" applyFont="1" applyBorder="1"/>
    <xf numFmtId="42" fontId="14" fillId="0" borderId="17" xfId="3" applyFont="1" applyBorder="1" applyAlignment="1">
      <alignment horizontal="right"/>
    </xf>
    <xf numFmtId="1" fontId="14" fillId="0" borderId="17" xfId="0" applyNumberFormat="1" applyFont="1" applyFill="1" applyBorder="1" applyAlignment="1">
      <alignment horizontal="center"/>
    </xf>
    <xf numFmtId="0" fontId="14" fillId="0" borderId="12" xfId="0" applyFont="1" applyBorder="1" applyAlignment="1">
      <alignment horizontal="left"/>
    </xf>
    <xf numFmtId="0" fontId="14" fillId="0" borderId="12" xfId="0" applyFont="1" applyFill="1" applyBorder="1"/>
    <xf numFmtId="0" fontId="17" fillId="0" borderId="17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vertical="center"/>
    </xf>
    <xf numFmtId="0" fontId="16" fillId="0" borderId="12" xfId="0" applyFont="1" applyFill="1" applyBorder="1"/>
    <xf numFmtId="0" fontId="16" fillId="0" borderId="17" xfId="0" applyFont="1" applyFill="1" applyBorder="1"/>
    <xf numFmtId="0" fontId="14" fillId="0" borderId="12" xfId="0" applyFont="1" applyFill="1" applyBorder="1" applyAlignment="1">
      <alignment horizontal="left"/>
    </xf>
    <xf numFmtId="0" fontId="17" fillId="0" borderId="17" xfId="0" applyFont="1" applyFill="1" applyBorder="1" applyAlignment="1">
      <alignment horizontal="left"/>
    </xf>
    <xf numFmtId="0" fontId="14" fillId="0" borderId="17" xfId="0" applyFont="1" applyFill="1" applyBorder="1"/>
    <xf numFmtId="0" fontId="18" fillId="0" borderId="23" xfId="0" applyFont="1" applyFill="1" applyBorder="1" applyAlignment="1">
      <alignment horizontal="center" vertical="center"/>
    </xf>
    <xf numFmtId="0" fontId="12" fillId="5" borderId="12" xfId="0" applyFont="1" applyFill="1" applyBorder="1"/>
    <xf numFmtId="0" fontId="15" fillId="0" borderId="13" xfId="0" applyFont="1" applyBorder="1" applyAlignment="1">
      <alignment horizontal="center"/>
    </xf>
    <xf numFmtId="0" fontId="18" fillId="0" borderId="7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 wrapText="1"/>
    </xf>
    <xf numFmtId="0" fontId="18" fillId="0" borderId="29" xfId="0" applyFont="1" applyFill="1" applyBorder="1" applyAlignment="1">
      <alignment vertical="center" wrapText="1"/>
    </xf>
    <xf numFmtId="0" fontId="16" fillId="0" borderId="25" xfId="0" applyFont="1" applyFill="1" applyBorder="1" applyAlignment="1">
      <alignment horizontal="left"/>
    </xf>
    <xf numFmtId="0" fontId="14" fillId="0" borderId="25" xfId="0" applyFont="1" applyBorder="1"/>
    <xf numFmtId="0" fontId="14" fillId="0" borderId="19" xfId="0" applyFont="1" applyBorder="1"/>
    <xf numFmtId="0" fontId="0" fillId="0" borderId="18" xfId="0" applyBorder="1"/>
    <xf numFmtId="1" fontId="14" fillId="0" borderId="19" xfId="0" applyNumberFormat="1" applyFont="1" applyFill="1" applyBorder="1" applyAlignment="1">
      <alignment horizontal="center"/>
    </xf>
    <xf numFmtId="165" fontId="16" fillId="0" borderId="25" xfId="2" applyNumberFormat="1" applyFont="1" applyFill="1" applyBorder="1"/>
    <xf numFmtId="0" fontId="15" fillId="0" borderId="9" xfId="0" applyFont="1" applyBorder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</cellXfs>
  <cellStyles count="111">
    <cellStyle name="Currency 2" xfId="4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Millares [0]" xfId="1" builtinId="6"/>
    <cellStyle name="Moneda" xfId="2" builtinId="4"/>
    <cellStyle name="Moneda [0]" xfId="3" builtinId="7"/>
    <cellStyle name="Normal" xfId="0" builtinId="0"/>
  </cellStyles>
  <dxfs count="13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pivotCacheDefinition" Target="pivotCache/pivotCacheDefinition4.xml"/><Relationship Id="rId12" Type="http://schemas.openxmlformats.org/officeDocument/2006/relationships/pivotCacheDefinition" Target="pivotCache/pivotCacheDefinition5.xml"/><Relationship Id="rId13" Type="http://schemas.openxmlformats.org/officeDocument/2006/relationships/pivotCacheDefinition" Target="pivotCache/pivotCacheDefinition6.xml"/><Relationship Id="rId14" Type="http://schemas.openxmlformats.org/officeDocument/2006/relationships/pivotCacheDefinition" Target="pivotCache/pivotCacheDefinition7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pivotCacheDefinition" Target="pivotCache/pivotCacheDefinition1.xml"/><Relationship Id="rId9" Type="http://schemas.openxmlformats.org/officeDocument/2006/relationships/pivotCacheDefinition" Target="pivotCache/pivotCacheDefinition2.xml"/><Relationship Id="rId10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an Nunez Prado" refreshedDate="43206.828259837966" createdVersion="4" refreshedVersion="4" minRefreshableVersion="3" recordCount="142">
  <cacheSource type="worksheet">
    <worksheetSource ref="B4:F146" sheet="FECH"/>
  </cacheSource>
  <cacheFields count="5">
    <cacheField name="Nombre" numFmtId="0">
      <sharedItems count="59">
        <s v="Alejandra Calderon"/>
        <s v="Alejandro Leon"/>
        <s v="Alvaro Llompart"/>
        <s v="Ana María Bulnes"/>
        <s v="Andrés Gatica"/>
        <s v="Antonia Huber"/>
        <s v="Antonio Llompart"/>
        <s v="Armando Hargous"/>
        <s v="Carlos Letelier"/>
        <s v="Carlos Sabbagh"/>
        <s v="Carlos Silva"/>
        <s v="Caroline Mackenzie"/>
        <s v="Catalina Ortuzar"/>
        <s v="Claudia Fricke"/>
        <s v="Cristian Herrera"/>
        <s v="David Ramirez"/>
        <s v="Enrique Cabrera"/>
        <s v="Enrique Nef"/>
        <s v="Felix Lopez"/>
        <s v="Fernando de Peña"/>
        <s v="Fernando Horta"/>
        <s v="Fernando Peralta Toro"/>
        <s v="GABRIEL DIAZ DE VALDES"/>
        <s v="GILBERTO CORNEJO P."/>
        <s v="Guillermo Toro"/>
        <s v="Hans Buckel"/>
        <s v="Hernando Arenas"/>
        <s v="Homero Sovino"/>
        <s v="Ignacio Vargas Mesa"/>
        <s v="Jorge Berckemeyer"/>
        <s v="Jose Farrach"/>
        <s v="Jose Miguel Garcia Echavarri"/>
        <s v="José Ramón Vergara"/>
        <s v="Jose Rishmawi"/>
        <s v="Josefina Maturana"/>
        <s v="Juan Eduardo Cox"/>
        <s v="Juan Guillermo Jimenez"/>
        <s v="Juan Ignacio Cardone"/>
        <s v="Juan Ignacio Ugarte B"/>
        <s v="Juan Pablo Cristi"/>
        <s v="Juan Pablo Thomsen"/>
        <s v="Juan Spoerer"/>
        <s v="Luis Valdivieso"/>
        <s v="Marcela Coto"/>
        <s v="Maria Paz Vargas"/>
        <s v="María Verónica Ariztía"/>
        <s v="Mario Oportus"/>
        <s v="Ornella Balducci"/>
        <s v="Patricio Bustamante"/>
        <s v="Pedro Diaz de Valdes"/>
        <s v="Ricardo Cruzat"/>
        <s v="Ruben Parra"/>
        <s v="Sebastian Brintrup"/>
        <s v="Sebastian Cristi"/>
        <s v="Sebastian Iribarra"/>
        <s v="Sergio Ulloa"/>
        <s v="Tiki Lea Plaza"/>
        <s v="Victor Álamos"/>
        <s v="Victor Rios"/>
      </sharedItems>
    </cacheField>
    <cacheField name="Descripcion" numFmtId="0">
      <sharedItems/>
    </cacheField>
    <cacheField name="Monto" numFmtId="165">
      <sharedItems containsMixedTypes="1" containsNumber="1" containsInteger="1" minValue="-95000" maxValue="95000"/>
    </cacheField>
    <cacheField name="Fecha" numFmtId="17">
      <sharedItems containsSemiMixedTypes="0" containsNonDate="0" containsDate="1" containsString="0" minDate="2017-04-01T00:00:00" maxDate="2017-10-02T00:00:00"/>
    </cacheField>
    <cacheField name="Tipos" numFmtId="17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van Nunez Prado" refreshedDate="43206.828262615738" createdVersion="4" refreshedVersion="4" minRefreshableVersion="3" recordCount="21">
  <cacheSource type="worksheet">
    <worksheetSource ref="C4:E25" sheet="EXPORTACIONES"/>
  </cacheSource>
  <cacheFields count="3">
    <cacheField name="NOMBRE" numFmtId="0">
      <sharedItems containsBlank="1" count="10">
        <s v="Alejandro Kiss"/>
        <s v="David Ramirez"/>
        <s v="Desconocido"/>
        <s v="Felix Lopez"/>
        <s v="Fernando Horta"/>
        <s v="Marie Louise Clark"/>
        <s v="Mauricio Gonzalez"/>
        <s v="Pedro Pablo Gomez"/>
        <m/>
        <s v="Ruben Parra"/>
      </sharedItems>
    </cacheField>
    <cacheField name="CABALLOS" numFmtId="0">
      <sharedItems containsBlank="1"/>
    </cacheField>
    <cacheField name="AÑO" numFmtId="0">
      <sharedItems containsString="0" containsBlank="1" containsNumber="1" containsInteger="1" minValue="2015" maxValue="2017" count="4">
        <n v="2017"/>
        <n v="2015"/>
        <n v="201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Ivan Nunez Prado" refreshedDate="43206.828265162039" createdVersion="4" refreshedVersion="4" minRefreshableVersion="3" recordCount="94">
  <cacheSource type="worksheet">
    <worksheetSource ref="B202:G296" sheet="FECH"/>
  </cacheSource>
  <cacheFields count="6">
    <cacheField name="Nombre" numFmtId="0">
      <sharedItems count="46">
        <s v="Alejandra Calderon"/>
        <s v="Alejandro Leon"/>
        <s v="Alvaro Llompart"/>
        <s v="Ana María Bulnes"/>
        <s v="Antonia Huber"/>
        <s v="Antonio Llompart"/>
        <s v="Armando Hargous"/>
        <s v="Carlos Letelier"/>
        <s v="Carlos Sabbagh"/>
        <s v="Carlos Silva"/>
        <s v="Caroline Mackenzie"/>
        <s v="Catalina Ortuzar"/>
        <s v="Claudia Fricke"/>
        <s v="David Ramirez"/>
        <s v="Enrique Nef"/>
        <s v="Felix Lopez"/>
        <s v="Fernando de Peña"/>
        <s v="Fernando Horta"/>
        <s v="GABRIEL DIAZ DE VALDES"/>
        <s v="GILBERTO CORNEJO P."/>
        <s v="Guillermo Toro"/>
        <s v="Hans Buckel"/>
        <s v="Hernando Arenas"/>
        <s v="Homero Sovino"/>
        <s v="Ignacio Vargas Mesa"/>
        <s v="Jose Farrach"/>
        <s v="José Ramón Vergara"/>
        <s v="Jose Rishmawi"/>
        <s v="Josefina Maturana"/>
        <s v="Juan Guillermo Jimenez"/>
        <s v="Juan Ignacio Cardone"/>
        <s v="Juan Ignacio Ugarte B"/>
        <s v="Juan Pablo Thomsen"/>
        <s v="Juan Spoerer"/>
        <s v="Luis Valdivieso"/>
        <s v="Marcela Coto"/>
        <s v="Maria Paz Vargas"/>
        <s v="María Verónica Ariztía"/>
        <s v="Mario Oportus"/>
        <s v="Ornella Balducci"/>
        <s v="Patricio Bustamante"/>
        <s v="Pedro Diaz de Valdes"/>
        <s v="Ruben Parra"/>
        <s v="Sebastian Brintrup"/>
        <s v="Sebastian Iribarra"/>
        <s v="Tiki Lea Plaza"/>
      </sharedItems>
    </cacheField>
    <cacheField name="Descripcion" numFmtId="0">
      <sharedItems/>
    </cacheField>
    <cacheField name="Monto" numFmtId="165">
      <sharedItems containsSemiMixedTypes="0" containsString="0" containsNumber="1" containsInteger="1" minValue="-95000" maxValue="95000"/>
    </cacheField>
    <cacheField name="Fecha" numFmtId="17">
      <sharedItems containsSemiMixedTypes="0" containsNonDate="0" containsDate="1" containsString="0" minDate="2017-04-01T00:00:00" maxDate="2017-10-02T00:00:00"/>
    </cacheField>
    <cacheField name="Tipos" numFmtId="17">
      <sharedItems/>
    </cacheField>
    <cacheField name="tipo2" numFmtId="17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Ivan Nunez Prado" refreshedDate="43206.828267824072" createdVersion="4" refreshedVersion="4" minRefreshableVersion="3" recordCount="48">
  <cacheSource type="worksheet">
    <worksheetSource ref="B150:G198" sheet="FECH"/>
  </cacheSource>
  <cacheFields count="6">
    <cacheField name="Nombre" numFmtId="0">
      <sharedItems count="34">
        <s v="Ana María Bulnes"/>
        <s v="Andrés Gatica"/>
        <s v="Antonia Huber"/>
        <s v="Carlos Sabbagh"/>
        <s v="Carlos Silva"/>
        <s v="Caroline Mackenzie"/>
        <s v="Claudia Fricke"/>
        <s v="Cristian Herrera"/>
        <s v="Enrique Cabrera"/>
        <s v="Enrique Nef"/>
        <s v="Fernando de Peña"/>
        <s v="Fernando Peralta Toro"/>
        <s v="GILBERTO CORNEJO P."/>
        <s v="Guillermo Toro"/>
        <s v="Hernando Arenas"/>
        <s v="Homero Sovino"/>
        <s v="Ignacio Vargas Mesa"/>
        <s v="Jorge Berckemeyer"/>
        <s v="Jose Farrach"/>
        <s v="Jose Miguel Garcia Echavarri"/>
        <s v="José Ramón Vergara"/>
        <s v="Josefina Maturana"/>
        <s v="Juan Eduardo Cox"/>
        <s v="Juan Ignacio Cardone"/>
        <s v="Juan Ignacio Ugarte B"/>
        <s v="Juan Pablo Cristi"/>
        <s v="Juan Pablo Thomsen"/>
        <s v="María Verónica Ariztía"/>
        <s v="Ricardo Cruzat"/>
        <s v="Ruben Parra"/>
        <s v="Sebastian Cristi"/>
        <s v="Sergio Ulloa"/>
        <s v="Victor Álamos"/>
        <s v="Victor Rios"/>
      </sharedItems>
    </cacheField>
    <cacheField name="Descripcion" numFmtId="0">
      <sharedItems/>
    </cacheField>
    <cacheField name="Monto" numFmtId="165">
      <sharedItems containsString="0" containsBlank="1" containsNumber="1" containsInteger="1" minValue="-95000" maxValue="95000"/>
    </cacheField>
    <cacheField name="Fecha" numFmtId="17">
      <sharedItems containsSemiMixedTypes="0" containsNonDate="0" containsDate="1" containsString="0" minDate="2017-05-01T00:00:00" maxDate="2017-09-02T00:00:00"/>
    </cacheField>
    <cacheField name="Tipos" numFmtId="17">
      <sharedItems/>
    </cacheField>
    <cacheField name="tipo2" numFmtId="17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Ivan Nunez Prado" refreshedDate="43206.828270486112" createdVersion="4" refreshedVersion="4" minRefreshableVersion="3" recordCount="344">
  <cacheSource type="worksheet">
    <worksheetSource ref="A4:G348" sheet="DATOS ORIGEN"/>
  </cacheSource>
  <cacheFields count="7">
    <cacheField name="#" numFmtId="0">
      <sharedItems containsSemiMixedTypes="0" containsString="0" containsNumber="1" containsInteger="1" minValue="1" maxValue="63"/>
    </cacheField>
    <cacheField name="Nombre" numFmtId="0">
      <sharedItems count="107">
        <s v="Aaron Amestica"/>
        <s v="Alejandra Calderon"/>
        <s v="Alejandro Kiss"/>
        <s v="Alejandro Leon"/>
        <s v="Alfredo Sat"/>
        <s v="Alvaro Cox Mujica"/>
        <s v="Alvaro llompart"/>
        <s v="Ana María Bulnes"/>
        <s v="Ana Maria Novoa"/>
        <s v="Andre Alvarez"/>
        <s v="Andrés Gatica"/>
        <s v="Andres Poblete"/>
        <s v="Antonia Huber"/>
        <s v="Antonio Llompart"/>
        <s v="Armando Hargous"/>
        <s v="Arthur"/>
        <s v="Benjamin Melero"/>
        <s v="Carlos Hirmas"/>
        <s v="Carlos Letelier"/>
        <s v="Carlos Sabbagh"/>
        <s v="Carlos Silva"/>
        <s v="Caroline Mackenzie"/>
        <s v="CATALINA LLORENS CLARK"/>
        <s v="Catalina Ortuzar"/>
        <s v="Claudia Calvo"/>
        <s v="Claudia Fricke"/>
        <s v="Cristián Calonge"/>
        <s v="Cristian Herrera"/>
        <s v="David Ramirez"/>
        <s v="Diego Benavente"/>
        <s v="Diego Fuentes"/>
        <s v="Enrique Cabrera"/>
        <s v="Enrique Nef"/>
        <s v="Felipe Peró"/>
        <s v="Felipe Sat"/>
        <s v="Felix Lopez"/>
        <s v="Fernando de Peña"/>
        <s v="Fernando Horta"/>
        <s v="Fernando Medina"/>
        <s v="Fernando Peralta Toro"/>
        <s v="Gabriel Bravo Cabezas"/>
        <s v="GABRIEL DIAZ DE VALDES"/>
        <s v="GILBERTO CORNEJO P."/>
        <s v="Guillermo Toro"/>
        <s v="Hans Buckel"/>
        <s v="Harken Jensen"/>
        <s v="Haydee Humeres"/>
        <s v="Hernando Arenas"/>
        <s v="Homero Sovino"/>
        <s v="Ignacio Vargas Mesa"/>
        <s v="Ingrid Fonck"/>
        <s v="Jaime Barrientos"/>
        <s v="Jaime Torres"/>
        <s v="Javier melero"/>
        <s v="Joaquin Melero"/>
        <s v="Jorge Berckemeyer"/>
        <s v="Jorge Mayol"/>
        <s v="Jose Farrach"/>
        <s v="Jose Miguel Garcia Echavarri"/>
        <s v="Jose Poblete"/>
        <s v="José Ramón Vergara"/>
        <s v="Jose Rishmawi"/>
        <s v="Josefina Maturana"/>
        <s v="Josefina Rodriguez  "/>
        <s v="Juan Eduardo Cox"/>
        <s v="Juan Guillermo Jimenez"/>
        <s v="Juan Ignacio Cardone"/>
        <s v="Juan Ignacio Ugarte B"/>
        <s v="Juan Pablo Cristi"/>
        <s v="Juan Pablo Thomsen"/>
        <s v="Juan Spoerer"/>
        <s v="LORETO "/>
        <s v="Luis Valdivieso"/>
        <s v="MACARENA SUAZO ZEPEDA"/>
        <s v="Manuel Bulnes Muzard"/>
        <s v="Marcela Coto"/>
        <s v="Maria Paz Vargas"/>
        <s v="María Verónica Ariztía"/>
        <s v="Marie louise clark "/>
        <s v="Mario Gajardo"/>
        <s v="Mario Oportus"/>
        <s v="Orlando Villalobos"/>
        <s v="Ornella Balducci"/>
        <s v="Pablo Llompart"/>
        <s v="Pablo llorens"/>
        <s v="Patricio Bustamante"/>
        <s v="Patricio Camilla"/>
        <s v="Pedro Diaz de Valdes"/>
        <s v="Pedro Pablo Gomez"/>
        <s v="Raimundo Undurraga"/>
        <s v="Renato Cerda"/>
        <s v="Reni Müller - Felix Lopez"/>
        <s v="Ricardo Cruzat"/>
        <s v="Rodolfo Fuenzalida"/>
        <s v="Ruben Parra"/>
        <s v="Sebastian Brintrup"/>
        <s v="Sebastian Cristi"/>
        <s v="Sebastian Iribarra"/>
        <s v="SEBASTIAN LARRAIN PALACIOS"/>
        <s v="Sebastian Salinas"/>
        <s v="Sergio hurtado"/>
        <s v="Sergio Ulloa"/>
        <s v="Tiki Lea Plaza"/>
        <s v="Tomás Garrido Ruz"/>
        <s v="Vicente Undurraga"/>
        <s v="Victor Álamos"/>
        <s v="Victor Rios" u="1"/>
      </sharedItems>
    </cacheField>
    <cacheField name="Descripcion" numFmtId="0">
      <sharedItems/>
    </cacheField>
    <cacheField name="Monto" numFmtId="165">
      <sharedItems containsString="0" containsBlank="1" containsNumber="1" containsInteger="1" minValue="-344800" maxValue="344800"/>
    </cacheField>
    <cacheField name="Fecha" numFmtId="0">
      <sharedItems containsDate="1" containsMixedTypes="1" minDate="2016-11-01T00:00:00" maxDate="2018-03-14T00:00:00"/>
    </cacheField>
    <cacheField name="Tipos" numFmtId="0">
      <sharedItems/>
    </cacheField>
    <cacheField name="tipo 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Ivan Nunez Prado" refreshedDate="43206.828272106482" createdVersion="4" refreshedVersion="4" minRefreshableVersion="3" recordCount="47">
  <cacheSource type="worksheet">
    <worksheetSource ref="B2:G49" sheet="LOS ANGELES"/>
  </cacheSource>
  <cacheFields count="6">
    <cacheField name="Nombre" numFmtId="0">
      <sharedItems count="33">
        <s v="Aaron Amestica"/>
        <s v="Alejandro Kiss"/>
        <s v="Alfredo Sat"/>
        <s v="Alvaro Llompart"/>
        <s v="Ana Maria Novoa"/>
        <s v="Andre Alvarez"/>
        <s v="Andres Poblete"/>
        <s v="Antonio Llompart"/>
        <s v="Cristian Herrera"/>
        <s v="Claudia Calvo"/>
        <s v="David Ramirez"/>
        <s v="Fernando Medina"/>
        <s v="Gabriel Bravo Cabezas"/>
        <s v="GABRIEL DIAZ DE VALDES"/>
        <s v="Hans Buckel"/>
        <s v="Felipe Peró"/>
        <s v="Felipe Sat"/>
        <s v="Jaime Torres"/>
        <s v="Harken Jensen"/>
        <s v="Jorge Mayol"/>
        <s v="Jose Miguel Garcia Echavarri"/>
        <s v="MACARENA SUAZO ZEPEDA"/>
        <s v="Maria Paz Vargas"/>
        <s v="Marie louise clark "/>
        <s v="Mario Gajardo"/>
        <s v="Raimundo Undurraga"/>
        <s v="Ruben Parra"/>
        <s v="Pablo Llompart"/>
        <s v="Sebastian Salinas"/>
        <s v="Patricio Camilla"/>
        <s v="Pedro Pablo Gomez"/>
        <s v="SEBASTIAN LARRAIN PALACIOS"/>
        <s v="Tomás Garrido Ruz"/>
      </sharedItems>
    </cacheField>
    <cacheField name="Descripcion" numFmtId="0">
      <sharedItems/>
    </cacheField>
    <cacheField name="Monto" numFmtId="165">
      <sharedItems containsSemiMixedTypes="0" containsString="0" containsNumber="1" containsInteger="1" minValue="-306800" maxValue="171700"/>
    </cacheField>
    <cacheField name="Fecha" numFmtId="17">
      <sharedItems containsSemiMixedTypes="0" containsNonDate="0" containsDate="1" containsString="0" minDate="2016-11-01T00:00:00" maxDate="2018-03-14T00:00:00"/>
    </cacheField>
    <cacheField name="Tipos" numFmtId="0">
      <sharedItems/>
    </cacheField>
    <cacheField name="tipo 2" numFmtId="0">
      <sharedItems count="1">
        <s v="Los Angel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Ivan Nunez Prado" refreshedDate="43206.837444097226" createdVersion="4" refreshedVersion="4" minRefreshableVersion="3" recordCount="345">
  <cacheSource type="worksheet">
    <worksheetSource ref="B4:D349" sheet="DATOS ORIGEN"/>
  </cacheSource>
  <cacheFields count="3">
    <cacheField name="Nombre" numFmtId="0">
      <sharedItems count="107">
        <s v="Aaron Amestica"/>
        <s v="Alejandra Calderon"/>
        <s v="Alejandro Kiss"/>
        <s v="Alejandro Leon"/>
        <s v="Alfredo Sat"/>
        <s v="Alvaro Cox Mujica"/>
        <s v="Alvaro llompart"/>
        <s v="Ana María Bulnes"/>
        <s v="Ana Maria Novoa"/>
        <s v="Andre Alvarez"/>
        <s v="Andrés Gatica"/>
        <s v="Andres Poblete"/>
        <s v="Antonia Huber"/>
        <s v="Antonio Llompart"/>
        <s v="Armando Hargous"/>
        <s v="Arthur"/>
        <s v="Benjamin Melero"/>
        <s v="Carlos Hirmas"/>
        <s v="Carlos Letelier"/>
        <s v="Carlos Sabbagh"/>
        <s v="Carlos Silva"/>
        <s v="Caroline Mackenzie"/>
        <s v="CATALINA LLORENS CLARK"/>
        <s v="Catalina Ortuzar"/>
        <s v="Claudia Calvo"/>
        <s v="Claudia Fricke"/>
        <s v="Cristián Calonge"/>
        <s v="Cristian Herrera"/>
        <s v="David Ramirez"/>
        <s v="Diego Benavente"/>
        <s v="Diego Fuentes"/>
        <s v="Enrique Cabrera"/>
        <s v="Enrique Nef"/>
        <s v="Felipe Peró"/>
        <s v="Felipe Sat"/>
        <s v="Felix Lopez"/>
        <s v="Fernando de Peña"/>
        <s v="Fernando Horta"/>
        <s v="Fernando Medina"/>
        <s v="Fernando Peralta Toro"/>
        <s v="Gabriel Bravo Cabezas"/>
        <s v="GABRIEL DIAZ DE VALDES"/>
        <s v="GILBERTO CORNEJO P."/>
        <s v="Guillermo Toro"/>
        <s v="Hans Buckel"/>
        <s v="Harken Jensen"/>
        <s v="Haydee Humeres"/>
        <s v="Hernando Arenas"/>
        <s v="Homero Sovino"/>
        <s v="Ignacio Vargas Mesa"/>
        <s v="Ingrid Fonck"/>
        <s v="Jaime Barrientos"/>
        <s v="Jaime Torres"/>
        <s v="Javier melero"/>
        <s v="Joaquin Melero"/>
        <s v="Jorge Berckemeyer"/>
        <s v="Jorge Mayol"/>
        <s v="Jose Farrach"/>
        <s v="Jose Miguel Garcia Echavarri"/>
        <s v="Jose Poblete"/>
        <s v="José Ramón Vergara"/>
        <s v="Jose Rishmawi"/>
        <s v="Josefina Maturana"/>
        <s v="Josefina Rodriguez  "/>
        <s v="Juan Eduardo Cox"/>
        <s v="Juan Guillermo Jimenez"/>
        <s v="Juan Ignacio Cardone"/>
        <s v="Juan Ignacio Ugarte B"/>
        <s v="Juan Pablo Cristi"/>
        <s v="Juan Pablo Thomsen"/>
        <s v="Juan Spoerer"/>
        <s v="LORETO "/>
        <s v="Luis Valdivieso"/>
        <s v="MACARENA SUAZO ZEPEDA"/>
        <s v="Manuel Bulnes Muzard"/>
        <s v="Marcela Coto"/>
        <s v="Maria Paz Vargas"/>
        <s v="María Verónica Ariztía"/>
        <s v="Marie louise clark "/>
        <s v="Mario Gajardo"/>
        <s v="Mario Oportus"/>
        <s v="Orlando Villalobos"/>
        <s v="Ornella Balducci"/>
        <s v="Pablo Llompart"/>
        <s v="Pablo llorens"/>
        <s v="Patricio Bustamante"/>
        <s v="Patricio Camilla"/>
        <s v="Pedro Diaz de Valdes"/>
        <s v="Pedro Pablo Gomez"/>
        <s v="Raimundo Undurraga"/>
        <s v="Renato Cerda"/>
        <s v="Reni Müller - Felix Lopez"/>
        <s v="Ricardo Cruzat"/>
        <s v="Rodolfo Fuenzalida"/>
        <s v="Ruben Parra"/>
        <s v="Sebastian Brintrup"/>
        <s v="Sebastian Cristi"/>
        <s v="Sebastian Iribarra"/>
        <s v="SEBASTIAN LARRAIN PALACIOS"/>
        <s v="Sebastian Salinas"/>
        <s v="Sergio hurtado"/>
        <s v="Sergio Ulloa"/>
        <s v="Tiki Lea Plaza"/>
        <s v="Tomás Garrido Ruz"/>
        <s v="Vicente Undurraga"/>
        <s v="Victor Álamos"/>
        <s v="Victor Rios"/>
      </sharedItems>
    </cacheField>
    <cacheField name="Descripcion" numFmtId="0">
      <sharedItems/>
    </cacheField>
    <cacheField name="Monto" numFmtId="165">
      <sharedItems containsString="0" containsBlank="1" containsNumber="1" containsInteger="1" minValue="-344800" maxValue="344800" count="51">
        <n v="-15000"/>
        <n v="-60000"/>
        <n v="-59999"/>
        <n v="-55000"/>
        <n v="-76700"/>
        <n v="95000"/>
        <n v="-37400"/>
        <n v="-120000"/>
        <n v="-95000"/>
        <n v="-30000"/>
        <n v="37400"/>
        <n v="60000"/>
        <n v="80000"/>
        <n v="-21000"/>
        <n v="21000"/>
        <n v="-50000"/>
        <n v="30000"/>
        <n v="76700"/>
        <n v="-80000"/>
        <n v="55000"/>
        <n v="5000"/>
        <n v="20000"/>
        <n v="-51399"/>
        <n v="-295000"/>
        <n v="295000"/>
        <n v="-306800"/>
        <n v="-90000"/>
        <n v="-45000"/>
        <m/>
        <n v="0"/>
        <n v="-344800"/>
        <n v="344800"/>
        <n v="-3150"/>
        <n v="3150"/>
        <n v="35000"/>
        <n v="-35000"/>
        <n v="220000"/>
        <n v="25000"/>
        <n v="-25000"/>
        <n v="-10000"/>
        <n v="-20000"/>
        <n v="140000"/>
        <n v="-140000"/>
        <n v="10000"/>
        <n v="153400"/>
        <n v="171700"/>
        <n v="-72400"/>
        <n v="99000"/>
        <n v="-99000"/>
        <n v="-70000"/>
        <n v="-466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s v="Inscrip. Anual FECH caballo Arrayan"/>
    <n v="-55000"/>
    <d v="2017-07-01T00:00:00"/>
    <s v="FECH"/>
  </r>
  <r>
    <x v="0"/>
    <s v="Inscrip. Anual FECH caballo Giro"/>
    <n v="-55000"/>
    <d v="2017-07-01T00:00:00"/>
    <s v="FECH"/>
  </r>
  <r>
    <x v="1"/>
    <s v="Inscrip. Anual FECH caballo Califa Leon "/>
    <n v="-55000"/>
    <d v="2017-08-01T00:00:00"/>
    <s v="FECH"/>
  </r>
  <r>
    <x v="1"/>
    <s v="Inscrip. Anual FECH caballo mustafa leon"/>
    <n v="-55000"/>
    <d v="2017-08-01T00:00:00"/>
    <s v="FECH"/>
  </r>
  <r>
    <x v="2"/>
    <s v="Inscrip. Anual FECH caballo Hls Chocolate Amargo"/>
    <n v="-55000"/>
    <d v="2017-04-01T00:00:00"/>
    <s v="FECH"/>
  </r>
  <r>
    <x v="2"/>
    <s v="Inscrip. Anual FECH caballo HLS Cacique"/>
    <n v="-55000"/>
    <d v="2017-07-01T00:00:00"/>
    <s v="FECH"/>
  </r>
  <r>
    <x v="3"/>
    <s v="Inscrip. Anual FECH Jinete Juan Carlos Riesco"/>
    <n v="-55000"/>
    <d v="2017-07-01T00:00:00"/>
    <s v="FECH"/>
  </r>
  <r>
    <x v="3"/>
    <s v="Inscrip. Anual FECH caballo LB Paloma"/>
    <n v="-55000"/>
    <d v="2017-07-01T00:00:00"/>
    <s v="FECH"/>
  </r>
  <r>
    <x v="4"/>
    <s v="Inscrip. Anual FECH Jinete Andrés Gatica"/>
    <n v="-55000"/>
    <d v="2017-07-01T00:00:00"/>
    <s v="FECH"/>
  </r>
  <r>
    <x v="5"/>
    <s v="Inscrip. Anual FECH Jinete Antonia Huber"/>
    <n v="-55000"/>
    <d v="2017-07-01T00:00:00"/>
    <s v="FECH"/>
  </r>
  <r>
    <x v="5"/>
    <s v="Inscrip. Anual FECH caballo Calceta"/>
    <n v="-55000"/>
    <d v="2017-07-01T00:00:00"/>
    <s v="FECH"/>
  </r>
  <r>
    <x v="6"/>
    <s v="Inscrip. Anual FECH caballo Ancar Floki"/>
    <n v="-55000"/>
    <d v="2017-04-01T00:00:00"/>
    <s v="FECH"/>
  </r>
  <r>
    <x v="7"/>
    <s v="Inscrip. Anual FECH caballo Papelucho "/>
    <n v="-55000"/>
    <d v="2017-05-01T00:00:00"/>
    <s v="FECH"/>
  </r>
  <r>
    <x v="8"/>
    <s v="Inscrip. Anual FECH caballo  EO Cipada"/>
    <n v="-55000"/>
    <d v="2017-07-01T00:00:00"/>
    <s v="FECH"/>
  </r>
  <r>
    <x v="8"/>
    <s v="Inscrip. Anual FECH caballo CL Llanca"/>
    <n v="-55000"/>
    <d v="2017-07-01T00:00:00"/>
    <s v="FECH"/>
  </r>
  <r>
    <x v="9"/>
    <s v="Inscrip. Anual FECH Jinete Carlos Sabbagh"/>
    <n v="-55000"/>
    <d v="2017-07-01T00:00:00"/>
    <s v="FECH"/>
  </r>
  <r>
    <x v="9"/>
    <s v="Inscrip. Anual FECH caballo Colombiana"/>
    <n v="-55000"/>
    <d v="2017-07-01T00:00:00"/>
    <s v="FECH"/>
  </r>
  <r>
    <x v="9"/>
    <s v="Inscrip. Anual FECH caballo Shah"/>
    <n v="-55000"/>
    <d v="2017-07-01T00:00:00"/>
    <s v="FECH"/>
  </r>
  <r>
    <x v="10"/>
    <s v="Inscrip. Anual FECH caballo Frodo"/>
    <n v="-55000"/>
    <d v="2017-07-01T00:00:00"/>
    <s v="FECH"/>
  </r>
  <r>
    <x v="10"/>
    <s v="Inscrip. Anual FECH Jinete Carlos Silva"/>
    <n v="-55000"/>
    <d v="2017-07-01T00:00:00"/>
    <s v="FECH"/>
  </r>
  <r>
    <x v="10"/>
    <s v="Inscrip. Anual FECH caballo Steicy"/>
    <n v="-55000"/>
    <d v="2017-08-01T00:00:00"/>
    <s v="FECH"/>
  </r>
  <r>
    <x v="11"/>
    <s v="Inscrip. Anual FECH Jinete Caroline Mackenzie"/>
    <n v="-55000"/>
    <d v="2017-07-01T00:00:00"/>
    <s v="FECH"/>
  </r>
  <r>
    <x v="11"/>
    <s v="Inscrip. Anual FECH Jinete Caroline Mackenzie"/>
    <n v="55000"/>
    <d v="2017-07-01T00:00:00"/>
    <s v="FECH"/>
  </r>
  <r>
    <x v="11"/>
    <s v="Inscrip. Anual FECH caballo FU corso"/>
    <n v="-55000"/>
    <d v="2017-07-01T00:00:00"/>
    <s v="FECH"/>
  </r>
  <r>
    <x v="12"/>
    <s v="Inscrip. Anual FECH caballo MC Ventisquero"/>
    <n v="-55000"/>
    <d v="2017-04-01T00:00:00"/>
    <s v="FECH"/>
  </r>
  <r>
    <x v="12"/>
    <s v="Inscrip. Anual FECH caballo MC Tango"/>
    <n v="-55000"/>
    <d v="2017-05-01T00:00:00"/>
    <s v="FECH"/>
  </r>
  <r>
    <x v="13"/>
    <s v="Inscrip. Anual FECH caballo Almendra Loica"/>
    <n v="-55000"/>
    <d v="2017-04-01T00:00:00"/>
    <s v="FECH"/>
  </r>
  <r>
    <x v="13"/>
    <s v="Inscrip. Anual FECH Jinete Alejandro Valdes"/>
    <n v="-55000"/>
    <d v="2017-07-01T00:00:00"/>
    <s v="FECH"/>
  </r>
  <r>
    <x v="14"/>
    <s v="Inscrip. Anual FECH Jinete Victor Castillo"/>
    <n v="-55000"/>
    <d v="2017-07-01T00:00:00"/>
    <s v="FECH"/>
  </r>
  <r>
    <x v="15"/>
    <s v="Inscrip. Anual FECH caballo Perseverancia Vikingo"/>
    <n v="-55000"/>
    <d v="2017-07-01T00:00:00"/>
    <s v="FECH"/>
  </r>
  <r>
    <x v="15"/>
    <s v="Inscrip. Anual FECH caballo SI Pililo"/>
    <n v="-55000"/>
    <d v="2017-08-01T00:00:00"/>
    <s v="FECH"/>
  </r>
  <r>
    <x v="16"/>
    <s v="Inscrip. Anual FECH Jinete Enrique Cabrera"/>
    <n v="-55000"/>
    <d v="2017-07-01T00:00:00"/>
    <s v="FECH"/>
  </r>
  <r>
    <x v="17"/>
    <s v="Inscrip. Anual FECH Jinete Enrique Nef"/>
    <n v="-55000"/>
    <d v="2017-07-01T00:00:00"/>
    <s v="FECH"/>
  </r>
  <r>
    <x v="17"/>
    <s v="Inscrip. Anual FECH caballo Loma verde Obama"/>
    <n v="-55000"/>
    <d v="2017-07-01T00:00:00"/>
    <s v="FECH"/>
  </r>
  <r>
    <x v="18"/>
    <s v="Inscrip. Anual FECH caballo Punta del Viento Sakira"/>
    <n v="-55000"/>
    <d v="2017-04-01T00:00:00"/>
    <s v="FECH"/>
  </r>
  <r>
    <x v="18"/>
    <s v="Inscrip. Anual FECH caballo Punta del Viento Siwa"/>
    <n v="-55000"/>
    <d v="2017-04-01T00:00:00"/>
    <s v="FECH"/>
  </r>
  <r>
    <x v="18"/>
    <s v="Inscrip. Anual FECH caballo Pdv Sakira"/>
    <n v="-55000"/>
    <d v="2017-05-01T00:00:00"/>
    <s v="FECH"/>
  </r>
  <r>
    <x v="18"/>
    <s v="Inscrip. Anual FECH caballo Libiya"/>
    <n v="-55000"/>
    <d v="2017-07-01T00:00:00"/>
    <s v="FECH"/>
  </r>
  <r>
    <x v="18"/>
    <s v="Inscrip. Anual FECH caballo Bakira"/>
    <n v="-55000"/>
    <d v="2017-07-01T00:00:00"/>
    <s v="FECH"/>
  </r>
  <r>
    <x v="19"/>
    <s v="Inscrip. Anual FECH Jinete Claudio Sepulveda"/>
    <s v="-"/>
    <d v="2017-05-01T00:00:00"/>
    <s v="FECH"/>
  </r>
  <r>
    <x v="19"/>
    <s v="Inscrip. Anual FECH caballo Perseverancia Romeo"/>
    <s v="-"/>
    <d v="2017-05-01T00:00:00"/>
    <s v="FECH"/>
  </r>
  <r>
    <x v="19"/>
    <s v="Inscrip. Anual FECH caballo Charo"/>
    <s v="-"/>
    <d v="2017-05-01T00:00:00"/>
    <s v="FECH"/>
  </r>
  <r>
    <x v="19"/>
    <s v="Inscrip. Anual FECH caballo Zara"/>
    <s v="-"/>
    <d v="2017-05-01T00:00:00"/>
    <s v="FECH"/>
  </r>
  <r>
    <x v="20"/>
    <s v="Inscrip. Anual FECH caballo Hidalgo"/>
    <n v="0"/>
    <d v="2017-04-01T00:00:00"/>
    <s v="FECH"/>
  </r>
  <r>
    <x v="21"/>
    <s v="Inscrip. Anual FECH Jinete Juan Manuel Peralta"/>
    <n v="-55000"/>
    <d v="2017-07-01T00:00:00"/>
    <s v="FECH"/>
  </r>
  <r>
    <x v="22"/>
    <s v="Inscrip. Anual FECH caballo Aly"/>
    <n v="-55000"/>
    <d v="2017-08-01T00:00:00"/>
    <s v="FECH"/>
  </r>
  <r>
    <x v="23"/>
    <s v="Inscrip. Anual FECH caballo Itaiti"/>
    <n v="0"/>
    <d v="2017-07-01T00:00:00"/>
    <s v="FECH"/>
  </r>
  <r>
    <x v="23"/>
    <s v="Inscrip. Anual FECH caballo behsir"/>
    <n v="0"/>
    <d v="2017-07-01T00:00:00"/>
    <s v="FECH"/>
  </r>
  <r>
    <x v="23"/>
    <s v="Inscrip. Anual FECH Jinete Joaquin Lagos"/>
    <n v="0"/>
    <d v="2017-07-01T00:00:00"/>
    <s v="FECH"/>
  </r>
  <r>
    <x v="23"/>
    <s v="Inscrip. Anual FECH caballo Simsek"/>
    <n v="0"/>
    <d v="2017-07-01T00:00:00"/>
    <s v="FECH"/>
  </r>
  <r>
    <x v="24"/>
    <s v="Inscrip. Anual FECH Jinete Guilermo Toro"/>
    <n v="-55000"/>
    <d v="2017-05-01T00:00:00"/>
    <s v="FECH"/>
  </r>
  <r>
    <x v="24"/>
    <s v="Inscrip. Anual FECH caballo Zagal"/>
    <n v="-55000"/>
    <d v="2017-05-01T00:00:00"/>
    <s v="FECH"/>
  </r>
  <r>
    <x v="24"/>
    <s v="Paga Inscrip. Anual FECH caballo Zagal"/>
    <n v="55000"/>
    <d v="2017-10-01T00:00:00"/>
    <s v="FECH"/>
  </r>
  <r>
    <x v="25"/>
    <s v="Inscrip. Anual FECH caballo  Morita"/>
    <n v="-95000"/>
    <d v="2017-07-01T00:00:00"/>
    <s v="FECH"/>
  </r>
  <r>
    <x v="25"/>
    <s v="Paga Inscrip. Anual FECH caballo  Morita"/>
    <n v="95000"/>
    <d v="2017-09-01T00:00:00"/>
    <s v="FECH"/>
  </r>
  <r>
    <x v="26"/>
    <s v="Inscrip. Anual FECH caballo LOMA VERDE Al'fir"/>
    <n v="-55000"/>
    <d v="2017-07-01T00:00:00"/>
    <s v="FECH"/>
  </r>
  <r>
    <x v="26"/>
    <s v="Inscrip. Anual FECH Jinete Hernando Arenas"/>
    <n v="-55000"/>
    <d v="2017-07-01T00:00:00"/>
    <s v="FECH"/>
  </r>
  <r>
    <x v="27"/>
    <s v="Inscrip. Anual FECH Jinete Rolando Sovino"/>
    <n v="-55000"/>
    <d v="2017-05-01T00:00:00"/>
    <s v="FECH"/>
  </r>
  <r>
    <x v="27"/>
    <s v="Inscrip. Anual FECH caballo Duende"/>
    <n v="-55000"/>
    <d v="2017-05-01T00:00:00"/>
    <s v="FECH"/>
  </r>
  <r>
    <x v="28"/>
    <s v="Inscrip. Anual FECH Jinete Lucas Vargas"/>
    <n v="-55000"/>
    <d v="2017-05-01T00:00:00"/>
    <s v="FECH"/>
  </r>
  <r>
    <x v="28"/>
    <s v="Inscrip. Anual FECH caballo Benito"/>
    <n v="-55000"/>
    <d v="2017-05-01T00:00:00"/>
    <s v="FECH"/>
  </r>
  <r>
    <x v="29"/>
    <s v="Inscrip. Anual FECH Jinete Jorge Berckemeyer"/>
    <n v="-55000"/>
    <d v="2017-07-01T00:00:00"/>
    <s v="FECH"/>
  </r>
  <r>
    <x v="30"/>
    <s v="Inscrip. Anual FECH Jinete Aylin Gomez"/>
    <n v="-55000"/>
    <d v="2017-07-01T00:00:00"/>
    <s v="FECH"/>
  </r>
  <r>
    <x v="30"/>
    <s v="Inscrip. Anual FECH caballo Alcazar Sair"/>
    <n v="-55000"/>
    <d v="2017-07-01T00:00:00"/>
    <s v="FECH"/>
  </r>
  <r>
    <x v="30"/>
    <s v="Inscrip. Anual FECH Jinete Betsabe Gómez"/>
    <n v="-95000"/>
    <d v="2017-07-01T00:00:00"/>
    <s v="FECH"/>
  </r>
  <r>
    <x v="30"/>
    <s v="Pago Inscrip. Anual FECH caballo Alcazar Sair"/>
    <n v="55000"/>
    <d v="2017-09-01T00:00:00"/>
    <s v="FECH"/>
  </r>
  <r>
    <x v="30"/>
    <s v="Pago Inscrip. Anual FECH Jinete Betsabe Gómez"/>
    <n v="95000"/>
    <d v="2017-09-01T00:00:00"/>
    <s v="FECH"/>
  </r>
  <r>
    <x v="31"/>
    <s v="Inscrip. Anual FECH Jinete Victor Kehr"/>
    <n v="-55000"/>
    <d v="2017-07-01T00:00:00"/>
    <s v="FECH"/>
  </r>
  <r>
    <x v="32"/>
    <s v="Inscrip. Anual FECH Jinete Isabel Vergara"/>
    <n v="-55000"/>
    <d v="2017-05-01T00:00:00"/>
    <s v="FECH"/>
  </r>
  <r>
    <x v="32"/>
    <s v="Inscrip. Anual FECH caballo Gitana"/>
    <n v="-55000"/>
    <d v="2017-05-01T00:00:00"/>
    <s v="FECH"/>
  </r>
  <r>
    <x v="32"/>
    <s v="Inscrip. Anual FECH Jinete Isabel Vergara"/>
    <n v="55000"/>
    <d v="2017-09-01T00:00:00"/>
    <s v="FECH"/>
  </r>
  <r>
    <x v="33"/>
    <s v="Inscrip. Anual FECH caballo AS Llamil"/>
    <n v="-55000"/>
    <d v="2017-07-01T00:00:00"/>
    <s v="FECH"/>
  </r>
  <r>
    <x v="33"/>
    <s v="Pago Inscrip. Anual FECH caballo AS Llamil"/>
    <n v="55000"/>
    <d v="2017-09-01T00:00:00"/>
    <s v="FECH"/>
  </r>
  <r>
    <x v="34"/>
    <s v="Inscrip. Anual FECH caballo Jukila"/>
    <n v="-55000"/>
    <d v="2017-05-01T00:00:00"/>
    <s v="FECH"/>
  </r>
  <r>
    <x v="34"/>
    <s v="Inscrip. Anual FECH Jinete Federico Schmidt"/>
    <n v="-55000"/>
    <d v="2017-07-01T00:00:00"/>
    <s v="FECH"/>
  </r>
  <r>
    <x v="34"/>
    <s v="Paga Inscrip. Anual FECH caballo Jukila"/>
    <n v="55000"/>
    <d v="2017-10-01T00:00:00"/>
    <s v="FECH"/>
  </r>
  <r>
    <x v="35"/>
    <s v="Inscrip. Anual FECH Jinete Alvaro Cox"/>
    <n v="-55000"/>
    <d v="2017-07-01T00:00:00"/>
    <s v="FECH"/>
  </r>
  <r>
    <x v="36"/>
    <s v="Inscrip. Anual FECH caballo Curimanque"/>
    <n v="-55000"/>
    <d v="2017-04-01T00:00:00"/>
    <s v="FECH"/>
  </r>
  <r>
    <x v="36"/>
    <s v="Inscrip. Anual FECH caballo Cosaco"/>
    <n v="-55000"/>
    <d v="2017-04-01T00:00:00"/>
    <s v="FECH"/>
  </r>
  <r>
    <x v="36"/>
    <s v="Inscrip. Anual FECH caballo RB-ASAF"/>
    <n v="-55000"/>
    <d v="2017-05-01T00:00:00"/>
    <s v="FECH"/>
  </r>
  <r>
    <x v="36"/>
    <s v="Inscrip. Anual FECH caballo JG Rayen"/>
    <n v="-55000"/>
    <d v="2017-07-01T00:00:00"/>
    <s v="FECH"/>
  </r>
  <r>
    <x v="37"/>
    <s v="Inscrip. Anual FECH caballo Adel"/>
    <n v="-55000"/>
    <d v="2017-04-01T00:00:00"/>
    <s v="FECH"/>
  </r>
  <r>
    <x v="37"/>
    <s v="Inscrip. Anual FECH Jinete Ana Maria De Gavardo"/>
    <n v="-55000"/>
    <d v="2017-05-01T00:00:00"/>
    <s v="FECH"/>
  </r>
  <r>
    <x v="37"/>
    <s v="Inscrip. Anual FECH Jinete Juan Igancio Cardone"/>
    <n v="-55000"/>
    <d v="2017-07-01T00:00:00"/>
    <s v="FECH"/>
  </r>
  <r>
    <x v="37"/>
    <s v="Inscrip. Anual FECH Jinete Florencia Cardone"/>
    <n v="-55000"/>
    <d v="2017-07-01T00:00:00"/>
    <s v="FECH"/>
  </r>
  <r>
    <x v="37"/>
    <s v="Inscrip. Anual FECH Jinete Francisco Vergara"/>
    <n v="-55000"/>
    <d v="2017-07-01T00:00:00"/>
    <s v="FECH"/>
  </r>
  <r>
    <x v="37"/>
    <s v="Inscrip. Anual FECH caballo Marengo Faraon"/>
    <n v="-55000"/>
    <d v="2017-07-01T00:00:00"/>
    <s v="FECH"/>
  </r>
  <r>
    <x v="37"/>
    <s v="Inscrip. Anual FECH caballo HP Shangal"/>
    <n v="-55000"/>
    <d v="2017-07-01T00:00:00"/>
    <s v="FECH"/>
  </r>
  <r>
    <x v="38"/>
    <s v="Inscrip. Anual FECH caballo Jiu Imperial"/>
    <n v="-55000"/>
    <d v="2017-04-01T00:00:00"/>
    <s v="FECH"/>
  </r>
  <r>
    <x v="38"/>
    <s v="Inscrip. Anual FECH Jinete Juan Ignacio Ugarte"/>
    <n v="-55000"/>
    <d v="2017-05-01T00:00:00"/>
    <s v="FECH"/>
  </r>
  <r>
    <x v="39"/>
    <s v="Inscrip. Anual FECH Jinete Juan Pablo Cristi"/>
    <n v="-55000"/>
    <d v="2017-07-01T00:00:00"/>
    <s v="FECH"/>
  </r>
  <r>
    <x v="40"/>
    <s v="Inscrip. Anual FECH caballo Gloria"/>
    <n v="-55000"/>
    <d v="2017-05-01T00:00:00"/>
    <s v="FECH"/>
  </r>
  <r>
    <x v="40"/>
    <s v="Inscrip. Anual FECH caballo Coraje"/>
    <n v="-55000"/>
    <d v="2017-05-01T00:00:00"/>
    <s v="FECH"/>
  </r>
  <r>
    <x v="40"/>
    <s v="Inscrip. Anual FECH Jinete Juan Pablo Thomsen"/>
    <n v="-55000"/>
    <d v="2017-05-01T00:00:00"/>
    <s v="FECH"/>
  </r>
  <r>
    <x v="40"/>
    <s v="Inscrip. Anual FECH Jinete Felipe Thomsen"/>
    <n v="-55000"/>
    <d v="2017-05-01T00:00:00"/>
    <s v="FECH"/>
  </r>
  <r>
    <x v="40"/>
    <s v="Paga Inscrip. Anual FECH caballo Gloria"/>
    <n v="55000"/>
    <d v="2017-10-01T00:00:00"/>
    <s v="FECH"/>
  </r>
  <r>
    <x v="40"/>
    <s v="Paga Inscrip. Anual FECH caballo Coraje"/>
    <n v="55000"/>
    <d v="2017-10-01T00:00:00"/>
    <s v="FECH"/>
  </r>
  <r>
    <x v="41"/>
    <s v="Inscrip. Anual FECH caballo Quema tierra"/>
    <n v="-55000"/>
    <d v="2017-05-01T00:00:00"/>
    <s v="FECH"/>
  </r>
  <r>
    <x v="41"/>
    <s v="Pago Inscrip. Anual FECH caballo Quema tierra"/>
    <n v="55000"/>
    <d v="2017-09-01T00:00:00"/>
    <s v="FECH"/>
  </r>
  <r>
    <x v="42"/>
    <s v="Inscrip. Anual FECH caballo Suud"/>
    <n v="-55000"/>
    <d v="2017-04-01T00:00:00"/>
    <s v="FECH"/>
  </r>
  <r>
    <x v="43"/>
    <s v="Inscrip. Anual FECH caballo El Maiten Farahon"/>
    <n v="-55000"/>
    <d v="2017-07-01T00:00:00"/>
    <s v="FECH"/>
  </r>
  <r>
    <x v="44"/>
    <s v="Inscrip. Anual FECH caballo Leonidas"/>
    <n v="-55000"/>
    <d v="2017-04-01T00:00:00"/>
    <s v="FECH"/>
  </r>
  <r>
    <x v="45"/>
    <s v="Inscrip. Anual FECH Jinete María Verónica Ariztía"/>
    <n v="-55000"/>
    <d v="2017-07-01T00:00:00"/>
    <s v="FECH"/>
  </r>
  <r>
    <x v="45"/>
    <s v="Inscrip. Anual FECH caballo Taton"/>
    <n v="-55000"/>
    <d v="2017-07-01T00:00:00"/>
    <s v="FECH"/>
  </r>
  <r>
    <x v="45"/>
    <s v="Inscrip. Anual FECH caballo Taton"/>
    <n v="55000"/>
    <d v="2017-07-01T00:00:00"/>
    <s v="FECH"/>
  </r>
  <r>
    <x v="46"/>
    <s v="Inscrip. Anual FECH caballo Al-Azan"/>
    <n v="-55000"/>
    <d v="2017-04-01T00:00:00"/>
    <s v="FECH"/>
  </r>
  <r>
    <x v="47"/>
    <s v="Inscrip. Anual FECH caballo Los morros champiñong"/>
    <n v="-55000"/>
    <d v="2017-07-01T00:00:00"/>
    <s v="FECH"/>
  </r>
  <r>
    <x v="47"/>
    <s v="Pago Inscrip. Anualde caballo Los Morros Champiñong "/>
    <n v="55000"/>
    <d v="2017-08-01T00:00:00"/>
    <s v="FECH"/>
  </r>
  <r>
    <x v="48"/>
    <s v="Inscrip. Anual FECH caballo Balduino"/>
    <n v="-55000"/>
    <d v="2017-05-01T00:00:00"/>
    <s v="FECH"/>
  </r>
  <r>
    <x v="49"/>
    <s v="Inscrip. Anual FECH caballo Urko"/>
    <n v="-55000"/>
    <d v="2017-04-01T00:00:00"/>
    <s v="FECH"/>
  </r>
  <r>
    <x v="50"/>
    <s v="Inscrip. Anual FECH Jinete Ricardo Cruzat"/>
    <n v="-55000"/>
    <d v="2017-07-01T00:00:00"/>
    <s v="FECH"/>
  </r>
  <r>
    <x v="51"/>
    <s v="Inscrip. Anual FECH caballo Alcazar Sahara"/>
    <n v="-55000"/>
    <d v="2017-04-01T00:00:00"/>
    <s v="FECH"/>
  </r>
  <r>
    <x v="51"/>
    <s v="Inscrip. Anual FECH caballo Alcazar Barak"/>
    <n v="-55000"/>
    <d v="2017-04-01T00:00:00"/>
    <s v="FECH"/>
  </r>
  <r>
    <x v="51"/>
    <s v="Inscrip. Anual FECH caballo Alcazar Cabuk"/>
    <n v="-55000"/>
    <d v="2017-04-01T00:00:00"/>
    <s v="FECH"/>
  </r>
  <r>
    <x v="51"/>
    <s v="Inscrip. Anual FECH caballo Alcazar Magnolio"/>
    <n v="-55000"/>
    <d v="2017-04-01T00:00:00"/>
    <s v="FECH"/>
  </r>
  <r>
    <x v="51"/>
    <s v="Inscrip. Anual FECH caballo Alcazar Atomo"/>
    <n v="-55000"/>
    <d v="2017-04-01T00:00:00"/>
    <s v="FECH"/>
  </r>
  <r>
    <x v="51"/>
    <s v="Inscrip. Anual FECH caballo Alcazar Licenciada"/>
    <n v="-55000"/>
    <d v="2017-04-01T00:00:00"/>
    <s v="FECH"/>
  </r>
  <r>
    <x v="51"/>
    <s v="Inscrip. Anual FECH caballo Berlin"/>
    <n v="-55000"/>
    <d v="2017-04-01T00:00:00"/>
    <s v="FECH"/>
  </r>
  <r>
    <x v="51"/>
    <s v="Inscrip. Anual FECH caballo Jaas"/>
    <n v="-55000"/>
    <d v="2017-05-01T00:00:00"/>
    <s v="FECH"/>
  </r>
  <r>
    <x v="51"/>
    <s v="Inscrip. Anual FECH Jinete Josefa Blanco"/>
    <n v="-55000"/>
    <d v="2017-05-01T00:00:00"/>
    <s v="FECH"/>
  </r>
  <r>
    <x v="51"/>
    <s v="Inscrip. Anual FECH Jinete Manuel Ramos"/>
    <n v="-55000"/>
    <d v="2017-05-01T00:00:00"/>
    <s v="FECH"/>
  </r>
  <r>
    <x v="51"/>
    <s v="Inscrip. Anual FECH caballo Dilaila"/>
    <n v="-55000"/>
    <d v="2017-07-01T00:00:00"/>
    <s v="FECH"/>
  </r>
  <r>
    <x v="51"/>
    <s v="Inscrip. Anual FECH caballo Ap Anglo Cayo"/>
    <n v="-55000"/>
    <d v="2017-07-01T00:00:00"/>
    <s v="FECH"/>
  </r>
  <r>
    <x v="51"/>
    <s v="Inscrip. Anual FECH caballo Alcazar Sultana"/>
    <n v="-55000"/>
    <d v="2017-07-01T00:00:00"/>
    <s v="FECH"/>
  </r>
  <r>
    <x v="51"/>
    <s v="Inscrip. Anual FECH caballo Kazan"/>
    <n v="-55000"/>
    <d v="2017-07-01T00:00:00"/>
    <s v="FECH"/>
  </r>
  <r>
    <x v="51"/>
    <s v="Inscrip. Anual FECH caballo alcazar moscovita"/>
    <n v="-55000"/>
    <d v="2017-07-01T00:00:00"/>
    <s v="FECH"/>
  </r>
  <r>
    <x v="51"/>
    <s v="Inscrip. Anual FECH caballo romana"/>
    <n v="-55000"/>
    <d v="2017-07-01T00:00:00"/>
    <s v="FECH"/>
  </r>
  <r>
    <x v="51"/>
    <s v="Inscrip. Anual FECH Jinete Biagio Demaglie"/>
    <n v="-55000"/>
    <d v="2017-07-01T00:00:00"/>
    <s v="FECH"/>
  </r>
  <r>
    <x v="51"/>
    <s v="Inscrip. Anual FECH Jinete Alberto Muñoz"/>
    <n v="-55000"/>
    <d v="2017-07-01T00:00:00"/>
    <s v="FECH"/>
  </r>
  <r>
    <x v="51"/>
    <s v="Inscrip. Anual FECH Jinete Ricardo Almara"/>
    <n v="-55000"/>
    <d v="2017-07-01T00:00:00"/>
    <s v="FECH"/>
  </r>
  <r>
    <x v="51"/>
    <s v="Inscrip. Anual FECH Jinete Paulina Berriel"/>
    <n v="-55000"/>
    <d v="2017-07-01T00:00:00"/>
    <s v="FECH"/>
  </r>
  <r>
    <x v="51"/>
    <s v="Inscrip. Anual FECH Jinete Jose Lanas"/>
    <n v="-55000"/>
    <d v="2017-07-01T00:00:00"/>
    <s v="FECH"/>
  </r>
  <r>
    <x v="51"/>
    <s v="Inscrip. Anual FECH caballo Emira"/>
    <n v="-55000"/>
    <d v="2017-07-01T00:00:00"/>
    <s v="FECH"/>
  </r>
  <r>
    <x v="51"/>
    <s v="Inscrip. Anual FECH caballo Gloria"/>
    <n v="-55000"/>
    <d v="2017-07-01T00:00:00"/>
    <s v="FECH"/>
  </r>
  <r>
    <x v="51"/>
    <s v="Inscrip. Anual FECH caballo MP Nahuel"/>
    <n v="-55000"/>
    <d v="2017-08-01T00:00:00"/>
    <s v="FECH"/>
  </r>
  <r>
    <x v="52"/>
    <s v="Inscrip. Anual FECH caballo HF Carlota"/>
    <n v="-55000"/>
    <d v="2017-07-01T00:00:00"/>
    <s v="FECH"/>
  </r>
  <r>
    <x v="53"/>
    <s v="Inscrip. Anual FECH Jinete Sebastian Cristi"/>
    <n v="-55000"/>
    <d v="2017-07-01T00:00:00"/>
    <s v="FECH"/>
  </r>
  <r>
    <x v="54"/>
    <s v="Inscrip. Anual FECH caballo Miriam"/>
    <n v="-55000"/>
    <d v="2017-04-01T00:00:00"/>
    <s v="FECH"/>
  </r>
  <r>
    <x v="55"/>
    <s v="Inscrip. Anual FECH Jinete Sergio Ulloa"/>
    <n v="-55000"/>
    <d v="2017-07-01T00:00:00"/>
    <s v="FECH"/>
  </r>
  <r>
    <x v="56"/>
    <s v="Inscrip. Anual FECH caballo Aragon"/>
    <n v="-55000"/>
    <d v="2017-04-01T00:00:00"/>
    <s v="FECH"/>
  </r>
  <r>
    <x v="57"/>
    <s v="Inscrip. Anual FECH Jinete Tomás Álamos"/>
    <n v="-55000"/>
    <d v="2017-07-01T00:00:00"/>
    <s v="FECH"/>
  </r>
  <r>
    <x v="58"/>
    <s v="Inscrip. Anual FECH Jinete Roberto Artigas"/>
    <n v="-55000"/>
    <d v="2017-07-01T00:00:00"/>
    <s v="FECH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x v="0"/>
    <s v="KB BESHIRA"/>
    <x v="0"/>
  </r>
  <r>
    <x v="1"/>
    <s v="LYONS SOLO ANDA: (PROPIEDAD DAVID RAMIREZ)"/>
    <x v="1"/>
  </r>
  <r>
    <x v="2"/>
    <s v="AL HASAM"/>
    <x v="2"/>
  </r>
  <r>
    <x v="2"/>
    <s v="CANELA"/>
    <x v="2"/>
  </r>
  <r>
    <x v="2"/>
    <s v="CAIDA DEL CIELO"/>
    <x v="2"/>
  </r>
  <r>
    <x v="2"/>
    <s v="SI QUILOMBO "/>
    <x v="2"/>
  </r>
  <r>
    <x v="2"/>
    <s v="CASABLANCA"/>
    <x v="2"/>
  </r>
  <r>
    <x v="3"/>
    <s v="ALDUNA"/>
    <x v="2"/>
  </r>
  <r>
    <x v="4"/>
    <s v="ALBURAC"/>
    <x v="0"/>
  </r>
  <r>
    <x v="5"/>
    <s v="TITANIUM: (PROP: CATALINA LLORENS)"/>
    <x v="2"/>
  </r>
  <r>
    <x v="5"/>
    <s v="SULTAN"/>
    <x v="0"/>
  </r>
  <r>
    <x v="5"/>
    <s v="LE PETIT"/>
    <x v="0"/>
  </r>
  <r>
    <x v="6"/>
    <s v="HUINCA ALAMAYA"/>
    <x v="2"/>
  </r>
  <r>
    <x v="7"/>
    <s v="AS FLOR DE PAGO: (PROP PPG)"/>
    <x v="2"/>
  </r>
  <r>
    <x v="7"/>
    <s v="ANCAR GAVILAN: (PROP ANTONIO LLOMPART)"/>
    <x v="2"/>
  </r>
  <r>
    <x v="8"/>
    <m/>
    <x v="3"/>
  </r>
  <r>
    <x v="8"/>
    <m/>
    <x v="3"/>
  </r>
  <r>
    <x v="7"/>
    <s v="LOS OLMOS NAZAR: (PROP JORGE ERRAZURIZ)"/>
    <x v="1"/>
  </r>
  <r>
    <x v="7"/>
    <s v="DEGOLLADO: (PROP PEDRO PABLO GOMEZ)"/>
    <x v="2"/>
  </r>
  <r>
    <x v="7"/>
    <s v="AS YUMA (Panamericano)"/>
    <x v="0"/>
  </r>
  <r>
    <x v="9"/>
    <s v="ROMEO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4">
  <r>
    <x v="0"/>
    <s v="Inscrip. Anual FECH caballo Arrayan"/>
    <n v="-55000"/>
    <d v="2017-07-01T00:00:00"/>
    <s v="FECH"/>
    <m/>
  </r>
  <r>
    <x v="0"/>
    <s v="Inscrip. Anual FECH caballo Giro"/>
    <n v="-55000"/>
    <d v="2017-07-01T00:00:00"/>
    <s v="FECH"/>
    <m/>
  </r>
  <r>
    <x v="1"/>
    <s v="Inscrip. Anual FECH caballo Califa Leon "/>
    <n v="-55000"/>
    <d v="2017-08-01T00:00:00"/>
    <s v="FECH"/>
    <m/>
  </r>
  <r>
    <x v="1"/>
    <s v="Inscrip. Anual FECH caballo mustafa leon"/>
    <n v="-55000"/>
    <d v="2017-08-01T00:00:00"/>
    <s v="FECH"/>
    <m/>
  </r>
  <r>
    <x v="2"/>
    <s v="Inscrip. Anual FECH caballo Hls Chocolate Amargo"/>
    <n v="-55000"/>
    <d v="2017-04-01T00:00:00"/>
    <s v="FECH"/>
    <m/>
  </r>
  <r>
    <x v="2"/>
    <s v="Inscrip. Anual FECH caballo HLS Cacique"/>
    <n v="-55000"/>
    <d v="2017-07-01T00:00:00"/>
    <s v="FECH"/>
    <m/>
  </r>
  <r>
    <x v="3"/>
    <s v="Inscrip. Anual FECH caballo LB Paloma"/>
    <n v="-55000"/>
    <d v="2017-07-01T00:00:00"/>
    <s v="FECH"/>
    <m/>
  </r>
  <r>
    <x v="4"/>
    <s v="Inscrip. Anual FECH caballo Calceta"/>
    <n v="-55000"/>
    <d v="2017-07-01T00:00:00"/>
    <s v="FECH"/>
    <m/>
  </r>
  <r>
    <x v="5"/>
    <s v="Inscrip. Anual FECH caballo Ancar Floki"/>
    <n v="-55000"/>
    <d v="2017-04-01T00:00:00"/>
    <s v="FECH"/>
    <m/>
  </r>
  <r>
    <x v="6"/>
    <s v="Inscrip. Anual FECH caballo Papelucho "/>
    <n v="-55000"/>
    <d v="2017-05-01T00:00:00"/>
    <s v="FECH"/>
    <m/>
  </r>
  <r>
    <x v="7"/>
    <s v="Inscrip. Anual FECH caballo  EO Cipada"/>
    <n v="-55000"/>
    <d v="2017-07-01T00:00:00"/>
    <s v="FECH"/>
    <m/>
  </r>
  <r>
    <x v="7"/>
    <s v="Inscrip. Anual FECH caballo CL Llanca"/>
    <n v="-55000"/>
    <d v="2017-07-01T00:00:00"/>
    <s v="FECH"/>
    <m/>
  </r>
  <r>
    <x v="8"/>
    <s v="Inscrip. Anual FECH caballo Colombiana"/>
    <n v="-55000"/>
    <d v="2017-07-01T00:00:00"/>
    <s v="FECH"/>
    <m/>
  </r>
  <r>
    <x v="8"/>
    <s v="Inscrip. Anual FECH caballo Shah"/>
    <n v="-55000"/>
    <d v="2017-07-01T00:00:00"/>
    <s v="FECH"/>
    <m/>
  </r>
  <r>
    <x v="9"/>
    <s v="Inscrip. Anual FECH caballo Frodo"/>
    <n v="-55000"/>
    <d v="2017-07-01T00:00:00"/>
    <s v="FECH"/>
    <m/>
  </r>
  <r>
    <x v="9"/>
    <s v="Inscrip. Anual FECH caballo Steicy"/>
    <n v="-55000"/>
    <d v="2017-08-01T00:00:00"/>
    <s v="FECH"/>
    <m/>
  </r>
  <r>
    <x v="10"/>
    <s v="Inscrip. Anual FECH caballo FU corso"/>
    <n v="-55000"/>
    <d v="2017-07-01T00:00:00"/>
    <s v="FECH"/>
    <m/>
  </r>
  <r>
    <x v="11"/>
    <s v="Inscrip. Anual FECH caballo MC Ventisquero"/>
    <n v="-55000"/>
    <d v="2017-04-01T00:00:00"/>
    <s v="FECH"/>
    <m/>
  </r>
  <r>
    <x v="11"/>
    <s v="Inscrip. Anual FECH caballo MC Tango"/>
    <n v="-55000"/>
    <d v="2017-05-01T00:00:00"/>
    <s v="FECH"/>
    <m/>
  </r>
  <r>
    <x v="12"/>
    <s v="Inscrip. Anual FECH caballo Almendra Loica"/>
    <n v="-55000"/>
    <d v="2017-04-01T00:00:00"/>
    <s v="FECH"/>
    <m/>
  </r>
  <r>
    <x v="13"/>
    <s v="Inscrip. Anual FECH caballo Perseverancia Vikingo"/>
    <n v="-55000"/>
    <d v="2017-07-01T00:00:00"/>
    <s v="FECH"/>
    <m/>
  </r>
  <r>
    <x v="13"/>
    <s v="Inscrip. Anual FECH caballo SI Pililo"/>
    <n v="-55000"/>
    <d v="2017-08-01T00:00:00"/>
    <s v="FECH"/>
    <m/>
  </r>
  <r>
    <x v="14"/>
    <s v="Inscrip. Anual FECH caballo Loma verde Obama"/>
    <n v="-55000"/>
    <d v="2017-07-01T00:00:00"/>
    <s v="FECH"/>
    <m/>
  </r>
  <r>
    <x v="15"/>
    <s v="Inscrip. Anual FECH caballo Punta del Viento Sakira"/>
    <n v="-55000"/>
    <d v="2017-04-01T00:00:00"/>
    <s v="FECH"/>
    <m/>
  </r>
  <r>
    <x v="15"/>
    <s v="Inscrip. Anual FECH caballo Punta del Viento Siwa"/>
    <n v="-55000"/>
    <d v="2017-04-01T00:00:00"/>
    <s v="FECH"/>
    <m/>
  </r>
  <r>
    <x v="15"/>
    <s v="Inscrip. Anual FECH caballo Pdv Sakira"/>
    <n v="-55000"/>
    <d v="2017-05-01T00:00:00"/>
    <s v="FECH"/>
    <m/>
  </r>
  <r>
    <x v="15"/>
    <s v="Inscrip. Anual FECH caballo Libiya"/>
    <n v="-55000"/>
    <d v="2017-07-01T00:00:00"/>
    <s v="FECH"/>
    <m/>
  </r>
  <r>
    <x v="15"/>
    <s v="Inscrip. Anual FECH caballo Bakira"/>
    <n v="-55000"/>
    <d v="2017-07-01T00:00:00"/>
    <s v="FECH"/>
    <m/>
  </r>
  <r>
    <x v="16"/>
    <s v="Inscrip. Anual FECH caballo Perseverancia Romeo"/>
    <n v="-55000"/>
    <d v="2017-05-01T00:00:00"/>
    <s v="FECH"/>
    <m/>
  </r>
  <r>
    <x v="16"/>
    <s v="Inscrip. Anual FECH caballo Charo"/>
    <n v="-55000"/>
    <d v="2017-05-01T00:00:00"/>
    <s v="FECH"/>
    <m/>
  </r>
  <r>
    <x v="16"/>
    <s v="Inscrip. Anual FECH caballo Zara"/>
    <n v="-55000"/>
    <d v="2017-05-01T00:00:00"/>
    <s v="FECH"/>
    <m/>
  </r>
  <r>
    <x v="17"/>
    <s v="Inscrip. Anual FECH caballo Hidalgo"/>
    <n v="0"/>
    <d v="2017-04-01T00:00:00"/>
    <s v="FECH"/>
    <m/>
  </r>
  <r>
    <x v="18"/>
    <s v="Inscrip. Anual FECH caballo Aly"/>
    <n v="-55000"/>
    <d v="2017-08-01T00:00:00"/>
    <s v="FECH"/>
    <m/>
  </r>
  <r>
    <x v="19"/>
    <s v="Inscrip. Anual FECH caballo Itaiti"/>
    <n v="0"/>
    <d v="2017-07-01T00:00:00"/>
    <s v="FECH"/>
    <m/>
  </r>
  <r>
    <x v="19"/>
    <s v="Inscrip. Anual FECH caballo behsir"/>
    <n v="0"/>
    <d v="2017-07-01T00:00:00"/>
    <s v="FECH"/>
    <m/>
  </r>
  <r>
    <x v="19"/>
    <s v="Inscrip. Anual FECH caballo Simsek"/>
    <n v="0"/>
    <d v="2017-07-01T00:00:00"/>
    <s v="FECH"/>
    <m/>
  </r>
  <r>
    <x v="20"/>
    <s v="Inscrip. Anual FECH caballo Zagal"/>
    <n v="-55000"/>
    <d v="2017-05-01T00:00:00"/>
    <s v="FECH"/>
    <m/>
  </r>
  <r>
    <x v="20"/>
    <s v="Paga Inscrip. Anual FECH caballo Zagal"/>
    <n v="55000"/>
    <d v="2017-10-01T00:00:00"/>
    <s v="FECH"/>
    <m/>
  </r>
  <r>
    <x v="21"/>
    <s v="Inscrip. Anual FECH caballo  Morita"/>
    <n v="-95000"/>
    <d v="2017-07-01T00:00:00"/>
    <s v="FECH"/>
    <m/>
  </r>
  <r>
    <x v="21"/>
    <s v="Paga Inscrip. Anual FECH caballo  Morita"/>
    <n v="95000"/>
    <d v="2017-09-01T00:00:00"/>
    <s v="FECH"/>
    <m/>
  </r>
  <r>
    <x v="22"/>
    <s v="Inscrip. Anual FECH caballo LOMA VERDE Al'fir"/>
    <n v="-55000"/>
    <d v="2017-07-01T00:00:00"/>
    <s v="FECH"/>
    <m/>
  </r>
  <r>
    <x v="23"/>
    <s v="Inscrip. Anual FECH caballo Duende"/>
    <n v="-55000"/>
    <d v="2017-05-01T00:00:00"/>
    <s v="FECH"/>
    <m/>
  </r>
  <r>
    <x v="24"/>
    <s v="Inscrip. Anual FECH caballo Benito"/>
    <n v="-55000"/>
    <d v="2017-05-01T00:00:00"/>
    <s v="FECH"/>
    <m/>
  </r>
  <r>
    <x v="25"/>
    <s v="Inscrip. Anual FECH caballo Alcazar Sair"/>
    <n v="-55000"/>
    <d v="2017-07-01T00:00:00"/>
    <s v="FECH"/>
    <m/>
  </r>
  <r>
    <x v="25"/>
    <s v="Pago Inscrip. Anual FECH caballo Alcazar Sair"/>
    <n v="55000"/>
    <d v="2017-09-01T00:00:00"/>
    <s v="FECH"/>
    <m/>
  </r>
  <r>
    <x v="26"/>
    <s v="Inscrip. Anual FECH caballo Gitana"/>
    <n v="-55000"/>
    <d v="2017-05-01T00:00:00"/>
    <s v="FECH"/>
    <m/>
  </r>
  <r>
    <x v="27"/>
    <s v="Inscrip. Anual FECH caballo AS Llamil"/>
    <n v="-55000"/>
    <d v="2017-07-01T00:00:00"/>
    <s v="FECH"/>
    <m/>
  </r>
  <r>
    <x v="27"/>
    <s v="Pago Inscrip. Anual FECH caballo AS Llamil"/>
    <n v="55000"/>
    <d v="2017-09-01T00:00:00"/>
    <s v="FECH"/>
    <m/>
  </r>
  <r>
    <x v="28"/>
    <s v="Inscrip. Anual FECH caballo Jukila"/>
    <n v="-55000"/>
    <d v="2017-05-01T00:00:00"/>
    <s v="FECH"/>
    <m/>
  </r>
  <r>
    <x v="28"/>
    <s v="Paga Inscrip. Anual FECH caballo Jukila"/>
    <n v="55000"/>
    <d v="2017-10-01T00:00:00"/>
    <s v="FECH"/>
    <m/>
  </r>
  <r>
    <x v="29"/>
    <s v="Inscrip. Anual FECH caballo Curimanque"/>
    <n v="-55000"/>
    <d v="2017-04-01T00:00:00"/>
    <s v="FECH"/>
    <m/>
  </r>
  <r>
    <x v="29"/>
    <s v="Inscrip. Anual FECH caballo Cosaco"/>
    <n v="-55000"/>
    <d v="2017-04-01T00:00:00"/>
    <s v="FECH"/>
    <m/>
  </r>
  <r>
    <x v="29"/>
    <s v="Inscrip. Anual FECH caballo RB-ASAF"/>
    <n v="-55000"/>
    <d v="2017-05-01T00:00:00"/>
    <s v="FECH"/>
    <m/>
  </r>
  <r>
    <x v="29"/>
    <s v="Inscrip. Anual FECH caballo JG Rayen"/>
    <n v="-55000"/>
    <d v="2017-07-01T00:00:00"/>
    <s v="FECH"/>
    <m/>
  </r>
  <r>
    <x v="30"/>
    <s v="Inscrip. Anual FECH caballo Adel"/>
    <n v="-55000"/>
    <d v="2017-04-01T00:00:00"/>
    <s v="FECH"/>
    <m/>
  </r>
  <r>
    <x v="30"/>
    <s v="Inscrip. Anual FECH caballo Marengo Faraon"/>
    <n v="-55000"/>
    <d v="2017-07-01T00:00:00"/>
    <s v="FECH"/>
    <m/>
  </r>
  <r>
    <x v="30"/>
    <s v="Inscrip. Anual FECH caballo HP Shangal"/>
    <n v="-55000"/>
    <d v="2017-07-01T00:00:00"/>
    <s v="FECH"/>
    <m/>
  </r>
  <r>
    <x v="31"/>
    <s v="Inscrip. Anual FECH caballo Jiu Imperial"/>
    <n v="-55000"/>
    <d v="2017-04-01T00:00:00"/>
    <s v="FECH"/>
    <m/>
  </r>
  <r>
    <x v="32"/>
    <s v="Inscrip. Anual FECH caballo Gloria"/>
    <n v="-55000"/>
    <d v="2017-05-01T00:00:00"/>
    <s v="FECH"/>
    <m/>
  </r>
  <r>
    <x v="32"/>
    <s v="Inscrip. Anual FECH caballo Coraje"/>
    <n v="-55000"/>
    <d v="2017-05-01T00:00:00"/>
    <s v="FECH"/>
    <m/>
  </r>
  <r>
    <x v="32"/>
    <s v="Paga Inscrip. Anual FECH caballo Gloria"/>
    <n v="55000"/>
    <d v="2017-10-01T00:00:00"/>
    <s v="FECH"/>
    <m/>
  </r>
  <r>
    <x v="32"/>
    <s v="Paga Inscrip. Anual FECH caballo Coraje"/>
    <n v="55000"/>
    <d v="2017-10-01T00:00:00"/>
    <s v="FECH"/>
    <m/>
  </r>
  <r>
    <x v="33"/>
    <s v="Inscrip. Anual FECH caballo Quema tierra"/>
    <n v="-55000"/>
    <d v="2017-05-01T00:00:00"/>
    <s v="FECH"/>
    <m/>
  </r>
  <r>
    <x v="33"/>
    <s v="Pago Inscrip. Anual FECH caballo Quema tierra"/>
    <n v="55000"/>
    <d v="2017-09-01T00:00:00"/>
    <s v="FECH"/>
    <m/>
  </r>
  <r>
    <x v="34"/>
    <s v="Inscrip. Anual FECH caballo Suud"/>
    <n v="-55000"/>
    <d v="2017-04-01T00:00:00"/>
    <s v="FECH"/>
    <m/>
  </r>
  <r>
    <x v="35"/>
    <s v="Inscrip. Anual FECH caballo El Maiten Farahon"/>
    <n v="-55000"/>
    <d v="2017-07-01T00:00:00"/>
    <s v="FECH"/>
    <m/>
  </r>
  <r>
    <x v="36"/>
    <s v="Inscrip. Anual FECH caballo Leonidas"/>
    <n v="-55000"/>
    <d v="2017-04-01T00:00:00"/>
    <s v="FECH"/>
    <m/>
  </r>
  <r>
    <x v="37"/>
    <s v="Inscrip. Anual FECH caballo Taton"/>
    <n v="-55000"/>
    <d v="2017-07-01T00:00:00"/>
    <s v="FECH"/>
    <m/>
  </r>
  <r>
    <x v="37"/>
    <s v="Inscrip. Anual FECH caballo Taton"/>
    <n v="55000"/>
    <d v="2017-07-01T00:00:00"/>
    <s v="FECH"/>
    <m/>
  </r>
  <r>
    <x v="38"/>
    <s v="Inscrip. Anual FECH caballo Al-Azan"/>
    <n v="-55000"/>
    <d v="2017-04-01T00:00:00"/>
    <s v="FECH"/>
    <m/>
  </r>
  <r>
    <x v="39"/>
    <s v="Inscrip. Anual FECH caballo Los morros champiñong"/>
    <n v="-55000"/>
    <d v="2017-07-01T00:00:00"/>
    <s v="FECH"/>
    <m/>
  </r>
  <r>
    <x v="39"/>
    <s v="Pago Inscrip. Anualde caballo Los Morros Champiñong "/>
    <n v="55000"/>
    <d v="2017-08-01T00:00:00"/>
    <s v="FECH"/>
    <m/>
  </r>
  <r>
    <x v="40"/>
    <s v="Inscrip. Anual FECH caballo Balduino"/>
    <n v="-55000"/>
    <d v="2017-05-01T00:00:00"/>
    <s v="FECH"/>
    <m/>
  </r>
  <r>
    <x v="41"/>
    <s v="Inscrip. Anual FECH caballo Urko"/>
    <n v="-55000"/>
    <d v="2017-04-01T00:00:00"/>
    <s v="FECH"/>
    <m/>
  </r>
  <r>
    <x v="42"/>
    <s v="Inscrip. Anual FECH caballo Alcazar Sahara"/>
    <n v="-55000"/>
    <d v="2017-04-01T00:00:00"/>
    <s v="FECH"/>
    <m/>
  </r>
  <r>
    <x v="42"/>
    <s v="Inscrip. Anual FECH caballo Alcazar Barak"/>
    <n v="-55000"/>
    <d v="2017-04-01T00:00:00"/>
    <s v="FECH"/>
    <m/>
  </r>
  <r>
    <x v="42"/>
    <s v="Inscrip. Anual FECH caballo Alcazar Cabuk"/>
    <n v="-55000"/>
    <d v="2017-04-01T00:00:00"/>
    <s v="FECH"/>
    <m/>
  </r>
  <r>
    <x v="42"/>
    <s v="Inscrip. Anual FECH caballo Alcazar Magnolio"/>
    <n v="-55000"/>
    <d v="2017-04-01T00:00:00"/>
    <s v="FECH"/>
    <m/>
  </r>
  <r>
    <x v="42"/>
    <s v="Inscrip. Anual FECH caballo Alcazar Atomo"/>
    <n v="-55000"/>
    <d v="2017-04-01T00:00:00"/>
    <s v="FECH"/>
    <m/>
  </r>
  <r>
    <x v="42"/>
    <s v="Inscrip. Anual FECH caballo Alcazar Licenciada"/>
    <n v="-55000"/>
    <d v="2017-04-01T00:00:00"/>
    <s v="FECH"/>
    <m/>
  </r>
  <r>
    <x v="42"/>
    <s v="Inscrip. Anual FECH caballo Berlin"/>
    <n v="-55000"/>
    <d v="2017-04-01T00:00:00"/>
    <s v="FECH"/>
    <m/>
  </r>
  <r>
    <x v="42"/>
    <s v="Inscrip. Anual FECH caballo Jaas"/>
    <n v="-55000"/>
    <d v="2017-05-01T00:00:00"/>
    <s v="FECH"/>
    <m/>
  </r>
  <r>
    <x v="42"/>
    <s v="Inscrip. Anual FECH caballo Dilaila"/>
    <n v="-55000"/>
    <d v="2017-07-01T00:00:00"/>
    <s v="FECH"/>
    <m/>
  </r>
  <r>
    <x v="42"/>
    <s v="Inscrip. Anual FECH caballo Ap Anglo Cayo"/>
    <n v="-55000"/>
    <d v="2017-07-01T00:00:00"/>
    <s v="FECH"/>
    <m/>
  </r>
  <r>
    <x v="42"/>
    <s v="Inscrip. Anual FECH caballo Alcazar Sultana"/>
    <n v="-55000"/>
    <d v="2017-07-01T00:00:00"/>
    <s v="FECH"/>
    <m/>
  </r>
  <r>
    <x v="42"/>
    <s v="Inscrip. Anual FECH caballo Kazan"/>
    <n v="-55000"/>
    <d v="2017-07-01T00:00:00"/>
    <s v="FECH"/>
    <m/>
  </r>
  <r>
    <x v="42"/>
    <s v="Inscrip. Anual FECH caballo alcazar moscovita"/>
    <n v="-55000"/>
    <d v="2017-07-01T00:00:00"/>
    <s v="FECH"/>
    <m/>
  </r>
  <r>
    <x v="42"/>
    <s v="Inscrip. Anual FECH caballo romana"/>
    <n v="-55000"/>
    <d v="2017-07-01T00:00:00"/>
    <s v="FECH"/>
    <m/>
  </r>
  <r>
    <x v="42"/>
    <s v="Inscrip. Anual FECH caballo Emira"/>
    <n v="-55000"/>
    <d v="2017-07-01T00:00:00"/>
    <s v="FECH"/>
    <m/>
  </r>
  <r>
    <x v="42"/>
    <s v="Inscrip. Anual FECH caballo Gloria"/>
    <n v="-55000"/>
    <d v="2017-07-01T00:00:00"/>
    <s v="FECH"/>
    <m/>
  </r>
  <r>
    <x v="42"/>
    <s v="Inscrip. Anual FECH caballo MP Nahuel"/>
    <n v="-55000"/>
    <d v="2017-08-01T00:00:00"/>
    <s v="FECH"/>
    <m/>
  </r>
  <r>
    <x v="43"/>
    <s v="Inscrip. Anual FECH caballo HF Carlota"/>
    <n v="-55000"/>
    <d v="2017-07-01T00:00:00"/>
    <s v="FECH"/>
    <m/>
  </r>
  <r>
    <x v="44"/>
    <s v="Inscrip. Anual FECH caballo Miriam"/>
    <n v="-55000"/>
    <d v="2017-04-01T00:00:00"/>
    <s v="FECH"/>
    <m/>
  </r>
  <r>
    <x v="45"/>
    <s v="Inscrip. Anual FECH caballo Aragon"/>
    <n v="-55000"/>
    <d v="2017-04-01T00:00:00"/>
    <s v="FECH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8">
  <r>
    <x v="0"/>
    <s v="Inscrip. Anual FECH Jinete Juan Carlos Riesco"/>
    <n v="-55000"/>
    <d v="2017-07-01T00:00:00"/>
    <s v="FECH"/>
    <s v="jinete"/>
  </r>
  <r>
    <x v="1"/>
    <s v="Inscrip. Anual FECH Jinete Andrés Gatica"/>
    <n v="-55000"/>
    <d v="2017-07-01T00:00:00"/>
    <s v="FECH"/>
    <s v="jinete"/>
  </r>
  <r>
    <x v="2"/>
    <s v="Inscrip. Anual FECH Jinete Antonia Huber"/>
    <n v="-55000"/>
    <d v="2017-07-01T00:00:00"/>
    <s v="FECH"/>
    <s v="jinete"/>
  </r>
  <r>
    <x v="3"/>
    <s v="Inscrip. Anual FECH Jinete Carlos Sabbagh"/>
    <n v="-55000"/>
    <d v="2017-07-01T00:00:00"/>
    <s v="FECH"/>
    <s v="jinete"/>
  </r>
  <r>
    <x v="4"/>
    <s v="Inscrip. Anual FECH Jinete Carlos Silva"/>
    <n v="-55000"/>
    <d v="2017-07-01T00:00:00"/>
    <s v="FECH"/>
    <s v="jinete"/>
  </r>
  <r>
    <x v="5"/>
    <s v="Inscrip. Anual FECH Jinete Caroline Mackenzie"/>
    <n v="-55000"/>
    <d v="2017-07-01T00:00:00"/>
    <s v="FECH"/>
    <s v="jinete"/>
  </r>
  <r>
    <x v="5"/>
    <s v="Inscrip. Anual FECH Jinete Caroline Mackenzie"/>
    <n v="55000"/>
    <d v="2017-07-01T00:00:00"/>
    <s v="FECH"/>
    <s v="jinete"/>
  </r>
  <r>
    <x v="6"/>
    <s v="Inscrip. Anual FECH Jinete Alejandro Valdes"/>
    <n v="-55000"/>
    <d v="2017-07-01T00:00:00"/>
    <s v="FECH"/>
    <s v="jinete"/>
  </r>
  <r>
    <x v="7"/>
    <s v="Inscrip. Anual FECH Jinete Victor Castillo"/>
    <n v="-55000"/>
    <d v="2017-07-01T00:00:00"/>
    <s v="FECH"/>
    <s v="jinete"/>
  </r>
  <r>
    <x v="8"/>
    <s v="Inscrip. Anual FECH Jinete Enrique Cabrera"/>
    <n v="-55000"/>
    <d v="2017-07-01T00:00:00"/>
    <s v="FECH"/>
    <s v="jinete"/>
  </r>
  <r>
    <x v="9"/>
    <s v="Inscrip. Anual FECH Jinete Enrique Nef"/>
    <n v="-55000"/>
    <d v="2017-07-01T00:00:00"/>
    <s v="FECH"/>
    <s v="jinete"/>
  </r>
  <r>
    <x v="10"/>
    <s v="Inscrip. Anual FECH Jinete Claudio Sepulveda"/>
    <m/>
    <d v="2017-05-01T00:00:00"/>
    <s v="FECH"/>
    <s v="jinete"/>
  </r>
  <r>
    <x v="11"/>
    <s v="Inscrip. Anual FECH Jinete Juan Manuel Peralta"/>
    <n v="-55000"/>
    <d v="2017-07-01T00:00:00"/>
    <s v="FECH"/>
    <s v="jinete"/>
  </r>
  <r>
    <x v="12"/>
    <s v="Inscrip. Anual FECH Jinete Joaquin Lagos"/>
    <n v="0"/>
    <d v="2017-07-01T00:00:00"/>
    <s v="FECH"/>
    <s v="jinete"/>
  </r>
  <r>
    <x v="13"/>
    <s v="Inscrip. Anual FECH Jinete Guilermo Toro"/>
    <n v="-55000"/>
    <d v="2017-05-01T00:00:00"/>
    <s v="FECH"/>
    <s v="jinete"/>
  </r>
  <r>
    <x v="14"/>
    <s v="Inscrip. Anual FECH Jinete Hernando Arenas"/>
    <n v="-55000"/>
    <d v="2017-07-01T00:00:00"/>
    <s v="FECH"/>
    <s v="jinete"/>
  </r>
  <r>
    <x v="15"/>
    <s v="Inscrip. Anual FECH Jinete Rolando Sovino"/>
    <n v="-55000"/>
    <d v="2017-05-01T00:00:00"/>
    <s v="FECH"/>
    <s v="jinete"/>
  </r>
  <r>
    <x v="16"/>
    <s v="Inscrip. Anual FECH Jinete Lucas Vargas"/>
    <n v="-55000"/>
    <d v="2017-05-01T00:00:00"/>
    <s v="FECH"/>
    <s v="jinete"/>
  </r>
  <r>
    <x v="17"/>
    <s v="Inscrip. Anual FECH Jinete Jorge Berckemeyer"/>
    <n v="-55000"/>
    <d v="2017-07-01T00:00:00"/>
    <s v="FECH"/>
    <s v="jinete"/>
  </r>
  <r>
    <x v="18"/>
    <s v="Inscrip. Anual FECH Jinete Betsabe Gómez"/>
    <n v="-95000"/>
    <d v="2017-07-01T00:00:00"/>
    <s v="FECH"/>
    <s v="jinete"/>
  </r>
  <r>
    <x v="18"/>
    <s v="Pago Inscrip. Anual FECH Jinete Betsabe Gómez"/>
    <n v="95000"/>
    <d v="2017-09-01T00:00:00"/>
    <s v="FECH"/>
    <s v="jinete"/>
  </r>
  <r>
    <x v="19"/>
    <s v="Inscrip. Anual FECH Jinete Victor Kehr"/>
    <n v="-55000"/>
    <d v="2017-07-01T00:00:00"/>
    <s v="FECH"/>
    <s v="jinete"/>
  </r>
  <r>
    <x v="20"/>
    <s v="Inscrip. Anual FECH Jinete Isabel Vergara"/>
    <n v="-55000"/>
    <d v="2017-05-01T00:00:00"/>
    <s v="FECH"/>
    <s v="jinete"/>
  </r>
  <r>
    <x v="20"/>
    <s v="Inscrip. Anual FECH Jinete Isabel Vergara"/>
    <n v="55000"/>
    <d v="2017-09-01T00:00:00"/>
    <s v="FECH"/>
    <s v="jinete"/>
  </r>
  <r>
    <x v="21"/>
    <s v="Inscrip. Anual FECH Jinete Federico Schmidt"/>
    <n v="-55000"/>
    <d v="2017-07-01T00:00:00"/>
    <s v="FECH"/>
    <s v="jinete"/>
  </r>
  <r>
    <x v="22"/>
    <s v="Inscrip. Anual FECH Jinete Alvaro Cox"/>
    <n v="-55000"/>
    <d v="2017-07-01T00:00:00"/>
    <s v="FECH"/>
    <s v="jinete"/>
  </r>
  <r>
    <x v="23"/>
    <s v="Inscrip. Anual FECH Jinete Ana Maria De Gavardo"/>
    <n v="-55000"/>
    <d v="2017-05-01T00:00:00"/>
    <s v="FECH"/>
    <s v="jinete"/>
  </r>
  <r>
    <x v="23"/>
    <s v="Inscrip. Anual FECH Jinete Juan Igancio Cardone"/>
    <n v="-55000"/>
    <d v="2017-07-01T00:00:00"/>
    <s v="FECH"/>
    <s v="jinete"/>
  </r>
  <r>
    <x v="23"/>
    <s v="Inscrip. Anual FECH Jinete Florencia Cardone"/>
    <n v="-55000"/>
    <d v="2017-07-01T00:00:00"/>
    <s v="FECH"/>
    <s v="jinete"/>
  </r>
  <r>
    <x v="23"/>
    <s v="Inscrip. Anual FECH Jinete Francisco Vergara"/>
    <n v="-55000"/>
    <d v="2017-07-01T00:00:00"/>
    <s v="FECH"/>
    <s v="jinete"/>
  </r>
  <r>
    <x v="24"/>
    <s v="Inscrip. Anual FECH Jinete Juan Ignacio Ugarte"/>
    <n v="-55000"/>
    <d v="2017-05-01T00:00:00"/>
    <s v="FECH"/>
    <s v="jinete"/>
  </r>
  <r>
    <x v="25"/>
    <s v="Inscrip. Anual FECH Jinete Juan Pablo Cristi"/>
    <n v="-55000"/>
    <d v="2017-07-01T00:00:00"/>
    <s v="FECH"/>
    <s v="jinete"/>
  </r>
  <r>
    <x v="26"/>
    <s v="Inscrip. Anual FECH Jinete Juan Pablo Thomsen"/>
    <n v="-55000"/>
    <d v="2017-05-01T00:00:00"/>
    <s v="FECH"/>
    <s v="jinete"/>
  </r>
  <r>
    <x v="26"/>
    <s v="Inscrip. Anual FECH Jinete Felipe Thomsen"/>
    <n v="-55000"/>
    <d v="2017-05-01T00:00:00"/>
    <s v="FECH"/>
    <s v="jinete"/>
  </r>
  <r>
    <x v="27"/>
    <s v="Inscrip. Anual FECH Jinete María Verónica Ariztía"/>
    <n v="-55000"/>
    <d v="2017-07-01T00:00:00"/>
    <s v="FECH"/>
    <s v="jinete"/>
  </r>
  <r>
    <x v="28"/>
    <s v="Inscrip. Anual FECH Jinete Ricardo Cruzat"/>
    <n v="-55000"/>
    <d v="2017-07-01T00:00:00"/>
    <s v="FECH"/>
    <s v="jinete"/>
  </r>
  <r>
    <x v="29"/>
    <s v="Inscrip. Anual FECH Jinete Josefa Blanco"/>
    <n v="-55000"/>
    <d v="2017-05-01T00:00:00"/>
    <s v="FECH"/>
    <s v="jinete"/>
  </r>
  <r>
    <x v="29"/>
    <s v="Inscrip. Anual FECH Jinete Manuel Ramos"/>
    <n v="-55000"/>
    <d v="2017-05-01T00:00:00"/>
    <s v="FECH"/>
    <s v="jinete"/>
  </r>
  <r>
    <x v="29"/>
    <s v="Inscrip. Anual FECH Jinete Biagio Demaglie"/>
    <n v="-55000"/>
    <d v="2017-07-01T00:00:00"/>
    <s v="FECH"/>
    <s v="jinete"/>
  </r>
  <r>
    <x v="29"/>
    <s v="Inscrip. Anual FECH Jinete Alberto Muñoz"/>
    <n v="-55000"/>
    <d v="2017-07-01T00:00:00"/>
    <s v="FECH"/>
    <s v="jinete"/>
  </r>
  <r>
    <x v="29"/>
    <s v="Inscrip. Anual FECH Jinete Ricardo Almara"/>
    <n v="-55000"/>
    <d v="2017-07-01T00:00:00"/>
    <s v="FECH"/>
    <s v="jinete"/>
  </r>
  <r>
    <x v="29"/>
    <s v="Inscrip. Anual FECH Jinete Paulina Berriel"/>
    <n v="-55000"/>
    <d v="2017-07-01T00:00:00"/>
    <s v="FECH"/>
    <s v="jinete"/>
  </r>
  <r>
    <x v="29"/>
    <s v="Inscrip. Anual FECH Jinete Jose Lanas"/>
    <n v="-55000"/>
    <d v="2017-07-01T00:00:00"/>
    <s v="FECH"/>
    <s v="jinete"/>
  </r>
  <r>
    <x v="30"/>
    <s v="Inscrip. Anual FECH Jinete Sebastian Cristi"/>
    <n v="-55000"/>
    <d v="2017-07-01T00:00:00"/>
    <s v="FECH"/>
    <s v="jinete"/>
  </r>
  <r>
    <x v="31"/>
    <s v="Inscrip. Anual FECH Jinete Sergio Ulloa"/>
    <n v="-55000"/>
    <d v="2017-07-01T00:00:00"/>
    <s v="FECH"/>
    <s v="jinete"/>
  </r>
  <r>
    <x v="32"/>
    <s v="Inscrip. Anual FECH Jinete Tomás Álamos"/>
    <n v="-55000"/>
    <d v="2017-07-01T00:00:00"/>
    <s v="FECH"/>
    <s v="jinete"/>
  </r>
  <r>
    <x v="33"/>
    <s v="Inscrip. Anual FECH Jinete Roberto Artigas"/>
    <n v="-55000"/>
    <d v="2017-07-01T00:00:00"/>
    <s v="FECH"/>
    <s v="jinete"/>
  </r>
  <r>
    <x v="18"/>
    <s v="Inscrip. Anual FECH Jinete Aylin Gomez"/>
    <n v="-55000"/>
    <d v="2017-07-01T00:00:00"/>
    <s v="FECH"/>
    <s v="jinete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44">
  <r>
    <n v="48"/>
    <x v="0"/>
    <s v="Pasaporte: 3440 (Hernando Arenas)"/>
    <n v="-15000"/>
    <d v="2017-08-01T00:00:00"/>
    <s v="ACHEE"/>
    <m/>
  </r>
  <r>
    <n v="49"/>
    <x v="0"/>
    <s v="Pasaporte: 3440 (Hernando Arenas)"/>
    <n v="-15000"/>
    <d v="2017-08-01T00:00:00"/>
    <s v="ACHEE"/>
    <m/>
  </r>
  <r>
    <n v="50"/>
    <x v="0"/>
    <s v="1 pasaporte (n°: 3191)"/>
    <n v="-15000"/>
    <d v="2017-10-01T00:00:00"/>
    <s v="ACHEE"/>
    <m/>
  </r>
  <r>
    <n v="51"/>
    <x v="0"/>
    <s v="Inscripción Carrera Noviembre en Los Angeles"/>
    <n v="-60000"/>
    <d v="2017-11-01T00:00:00"/>
    <s v="ACHEE"/>
    <s v="Los Angeles"/>
  </r>
  <r>
    <n v="52"/>
    <x v="0"/>
    <s v="Inscripción Carrera Noviembre en Los Angeles"/>
    <n v="-59999"/>
    <d v="2017-11-01T00:00:00"/>
    <s v="ACHEE"/>
    <s v="Los Angeles"/>
  </r>
  <r>
    <n v="53"/>
    <x v="1"/>
    <s v="Inscrip. Anual FECH caballo Arrayan"/>
    <n v="-55000"/>
    <d v="2017-07-01T00:00:00"/>
    <s v="FECH"/>
    <m/>
  </r>
  <r>
    <n v="54"/>
    <x v="1"/>
    <s v="Inscrip. Anual FECH caballo Giro"/>
    <n v="-55000"/>
    <d v="2017-07-01T00:00:00"/>
    <s v="FECH"/>
    <m/>
  </r>
  <r>
    <n v="55"/>
    <x v="2"/>
    <s v="Pago gastos extras carrera Sabine Matthei Noviembre Los Angeles 2017"/>
    <n v="-76700"/>
    <d v="2017-11-01T00:00:00"/>
    <s v="ACHEE"/>
    <s v="Los Angeles"/>
  </r>
  <r>
    <n v="56"/>
    <x v="3"/>
    <s v="Inscrip. Anual FECH caballo Califa Leon "/>
    <n v="-55000"/>
    <d v="2017-08-01T00:00:00"/>
    <s v="FECH"/>
    <m/>
  </r>
  <r>
    <n v="57"/>
    <x v="3"/>
    <s v="Inscrip. Anual FECH caballo mustafa leon"/>
    <n v="-55000"/>
    <d v="2017-08-01T00:00:00"/>
    <s v="FECH"/>
    <m/>
  </r>
  <r>
    <n v="58"/>
    <x v="4"/>
    <s v="Pago gastos extras carrera  Noviembre Los Angeles 2017"/>
    <n v="-76700"/>
    <d v="2017-11-01T00:00:00"/>
    <s v="ACHEE"/>
    <s v="Los Angeles"/>
  </r>
  <r>
    <n v="9"/>
    <x v="5"/>
    <s v="Se enferma y no compite. A favor prox carrera"/>
    <n v="95000"/>
    <d v="2017-05-01T00:00:00"/>
    <s v="ACHEE"/>
    <m/>
  </r>
  <r>
    <n v="14"/>
    <x v="6"/>
    <s v="Alvaro llompart pendiente pesebrera Abril"/>
    <n v="-37400"/>
    <d v="2017-04-01T00:00:00"/>
    <s v="ACHEE"/>
    <m/>
  </r>
  <r>
    <n v="15"/>
    <x v="6"/>
    <s v="Inscrip. Anual FECH caballo Hls Chocolate Amargo"/>
    <n v="-55000"/>
    <d v="2017-04-01T00:00:00"/>
    <s v="FECH"/>
    <m/>
  </r>
  <r>
    <n v="44"/>
    <x v="6"/>
    <s v="(2) Hab. Paulina Berriel y Luis Puebla"/>
    <n v="-120000"/>
    <d v="2017-05-01T00:00:00"/>
    <s v="ACHEE"/>
    <m/>
  </r>
  <r>
    <n v="45"/>
    <x v="6"/>
    <s v="Inscrip. Anual FECH caballo HLS Cacique"/>
    <n v="-55000"/>
    <d v="2017-07-01T00:00:00"/>
    <s v="FECH"/>
    <m/>
  </r>
  <r>
    <n v="46"/>
    <x v="6"/>
    <s v="Inscripción Agosto 120 FEI ADULTO de Alvaro Llompart"/>
    <n v="-95000"/>
    <d v="2017-08-01T00:00:00"/>
    <s v="ACHEE"/>
    <m/>
  </r>
  <r>
    <n v="47"/>
    <x v="6"/>
    <s v="Inscripción 120 FEI ADULTO de Alvaro Llompart"/>
    <n v="-95000"/>
    <d v="2017-08-01T00:00:00"/>
    <s v="ACHEE"/>
    <m/>
  </r>
  <r>
    <n v="48"/>
    <x v="6"/>
    <s v="Pesebrera Agosto Alvaro Llompart"/>
    <n v="-30000"/>
    <d v="2017-08-01T00:00:00"/>
    <s v="ACHEE"/>
    <m/>
  </r>
  <r>
    <n v="14"/>
    <x v="6"/>
    <s v="paga Alvaro llompart pendiente pesebrera Abril"/>
    <n v="37400"/>
    <d v="2017-09-01T00:00:00"/>
    <s v="ACHEE"/>
    <m/>
  </r>
  <r>
    <n v="44"/>
    <x v="6"/>
    <s v="Paga una de las habilitatorias"/>
    <n v="60000"/>
    <d v="2017-09-01T00:00:00"/>
    <s v="ACHEE"/>
    <m/>
  </r>
  <r>
    <n v="45"/>
    <x v="6"/>
    <s v="Pago gastos extras carrera Alvaro Llompart Noviembre Los Angeles 2017"/>
    <n v="-76700"/>
    <d v="2017-11-01T00:00:00"/>
    <s v="ACHEE"/>
    <s v="Los Angeles"/>
  </r>
  <r>
    <n v="46"/>
    <x v="7"/>
    <s v="Inscrip. Anual FECH Jinete Juan Carlos Riesco"/>
    <n v="-55000"/>
    <d v="2017-07-01T00:00:00"/>
    <s v="FECH"/>
    <m/>
  </r>
  <r>
    <n v="47"/>
    <x v="7"/>
    <s v="Inscrip. Anual FECH caballo LB Paloma"/>
    <n v="-55000"/>
    <d v="2017-07-01T00:00:00"/>
    <s v="FECH"/>
    <m/>
  </r>
  <r>
    <n v="48"/>
    <x v="7"/>
    <s v="1 inscripción de León Larrain queda para la próxima carrera"/>
    <n v="80000"/>
    <d v="2017-10-01T00:00:00"/>
    <s v="ACHEE"/>
    <m/>
  </r>
  <r>
    <n v="34"/>
    <x v="8"/>
    <s v="Ana Maria Novoa Pesebrera Mayo"/>
    <n v="-21000"/>
    <d v="2017-05-01T00:00:00"/>
    <s v="ACHEE"/>
    <m/>
  </r>
  <r>
    <n v="34"/>
    <x v="8"/>
    <s v="Pago pendiente pesebrera Mayo"/>
    <n v="21000"/>
    <d v="2017-08-01T00:00:00"/>
    <s v="ACHEE"/>
    <m/>
  </r>
  <r>
    <n v="35"/>
    <x v="8"/>
    <s v="Pago gastos extras carrera Ana María Novoa Noviembre Los Angeles 2017"/>
    <n v="-76700"/>
    <d v="2017-11-01T00:00:00"/>
    <s v="ACHEE"/>
    <s v="Los Angeles"/>
  </r>
  <r>
    <n v="36"/>
    <x v="9"/>
    <s v="Inscripción Carrera Noviembre en Los Angeles 2016"/>
    <n v="-50000"/>
    <d v="2016-11-01T00:00:00"/>
    <s v="ACHEE"/>
    <s v="Los Angeles"/>
  </r>
  <r>
    <n v="37"/>
    <x v="9"/>
    <s v="Pesebrera Agosto André Alvarez"/>
    <n v="-30000"/>
    <d v="2017-08-01T00:00:00"/>
    <s v="ACHEE"/>
    <m/>
  </r>
  <r>
    <n v="38"/>
    <x v="9"/>
    <s v="Paga Pesebrera Agosto André Alvarez"/>
    <n v="30000"/>
    <d v="2017-09-01T00:00:00"/>
    <s v="ACHEE"/>
    <m/>
  </r>
  <r>
    <n v="39"/>
    <x v="9"/>
    <s v="Pago gastos extras carrera Andre Alvarez Noviembre Los Angeles 2017"/>
    <n v="-76700"/>
    <d v="2017-11-01T00:00:00"/>
    <s v="ACHEE"/>
    <s v="Los Angeles"/>
  </r>
  <r>
    <n v="40"/>
    <x v="10"/>
    <s v="Inscrip. Anual FECH Jinete Andrés Gatica"/>
    <n v="-55000"/>
    <d v="2017-07-01T00:00:00"/>
    <s v="FECH"/>
    <m/>
  </r>
  <r>
    <n v="41"/>
    <x v="11"/>
    <s v="Pago gastos extras carrera Andrés Poblete Noviembre Los Angeles 2017"/>
    <n v="-76700"/>
    <d v="2017-11-01T00:00:00"/>
    <s v="ACHEE"/>
    <s v="Los Angeles"/>
  </r>
  <r>
    <n v="42"/>
    <x v="12"/>
    <s v="Inscrip. Anual FECH Jinete Antonia Huber"/>
    <n v="-55000"/>
    <d v="2017-07-01T00:00:00"/>
    <s v="FECH"/>
    <m/>
  </r>
  <r>
    <n v="43"/>
    <x v="12"/>
    <s v="Inscrip. Anual FECH caballo Calceta"/>
    <n v="-55000"/>
    <d v="2017-07-01T00:00:00"/>
    <s v="FECH"/>
    <m/>
  </r>
  <r>
    <n v="44"/>
    <x v="13"/>
    <s v="Inscrip. Anual FECH caballo Ancar Floki"/>
    <n v="-55000"/>
    <d v="2017-04-01T00:00:00"/>
    <s v="FECH"/>
    <m/>
  </r>
  <r>
    <n v="31"/>
    <x v="13"/>
    <s v="Pablo Llompart Pesebrera Mayo"/>
    <n v="-21000"/>
    <d v="2017-05-01T00:00:00"/>
    <s v="ACHEE"/>
    <m/>
  </r>
  <r>
    <n v="32"/>
    <x v="13"/>
    <s v="Inscripción Agosto 80 FEI YOUNG RIDER"/>
    <n v="-95000"/>
    <d v="2017-08-01T00:00:00"/>
    <s v="ACHEE"/>
    <m/>
  </r>
  <r>
    <n v="33"/>
    <x v="13"/>
    <s v="Inscripción 80 FEI YOUNG RIDER"/>
    <n v="-95000"/>
    <d v="2017-08-01T00:00:00"/>
    <s v="ACHEE"/>
    <m/>
  </r>
  <r>
    <n v="34"/>
    <x v="13"/>
    <s v="pago carrera los angeles extra costo"/>
    <n v="76700"/>
    <d v="2018-03-01T00:00:00"/>
    <s v="ACHEE"/>
    <s v="Los Angeles"/>
  </r>
  <r>
    <n v="35"/>
    <x v="14"/>
    <s v="Inscrip. Anual FECH caballo Papelucho "/>
    <n v="-55000"/>
    <d v="2017-05-01T00:00:00"/>
    <s v="FECH"/>
    <m/>
  </r>
  <r>
    <n v="18"/>
    <x v="15"/>
    <s v="Francisco Arthur pendiente Pesebrera Abril"/>
    <n v="-37400"/>
    <d v="2017-04-01T00:00:00"/>
    <s v="ACHEE"/>
    <m/>
  </r>
  <r>
    <n v="19"/>
    <x v="15"/>
    <s v="Juan Jose Arthur pendiente pesebrera Abril"/>
    <n v="-37400"/>
    <d v="2017-04-01T00:00:00"/>
    <s v="ACHEE"/>
    <m/>
  </r>
  <r>
    <n v="38"/>
    <x v="16"/>
    <s v="Benjamin Pesebrera Mayo"/>
    <n v="-21000"/>
    <d v="2017-05-01T00:00:00"/>
    <s v="ACHEE"/>
    <m/>
  </r>
  <r>
    <n v="6"/>
    <x v="17"/>
    <s v="Paga doble inscripcion (La utilizará ahora en la carrera de Agosto)"/>
    <n v="80000"/>
    <d v="2017-04-01T00:00:00"/>
    <s v="ACHEE"/>
    <m/>
  </r>
  <r>
    <n v="6"/>
    <x v="17"/>
    <s v="Abono en inscripciones de agosto"/>
    <n v="-80000"/>
    <d v="2017-08-01T00:00:00"/>
    <s v="ACHEE"/>
    <m/>
  </r>
  <r>
    <n v="7"/>
    <x v="17"/>
    <s v="1 inscripción de Florencia Hirmas queda para próxima carrera"/>
    <n v="60000"/>
    <d v="2017-10-01T00:00:00"/>
    <s v="ACHEE"/>
    <m/>
  </r>
  <r>
    <n v="8"/>
    <x v="18"/>
    <s v="Inscrip. Anual FECH caballo  EO Cipada"/>
    <n v="-55000"/>
    <d v="2017-07-01T00:00:00"/>
    <s v="FECH"/>
    <m/>
  </r>
  <r>
    <n v="9"/>
    <x v="18"/>
    <s v="Inscrip. Anual FECH caballo CL Llanca"/>
    <n v="-55000"/>
    <d v="2017-07-01T00:00:00"/>
    <s v="FECH"/>
    <m/>
  </r>
  <r>
    <n v="10"/>
    <x v="18"/>
    <s v="Inscripción 80 FEI ADULTO"/>
    <n v="-95000"/>
    <d v="2017-08-01T00:00:00"/>
    <s v="ACHEE"/>
    <m/>
  </r>
  <r>
    <n v="11"/>
    <x v="19"/>
    <s v="Inscrip. Anual FECH Jinete Carlos Sabbagh"/>
    <n v="-55000"/>
    <d v="2017-07-01T00:00:00"/>
    <s v="FECH"/>
    <m/>
  </r>
  <r>
    <n v="12"/>
    <x v="19"/>
    <s v="Inscrip. Anual FECH caballo Colombiana"/>
    <n v="-55000"/>
    <d v="2017-07-01T00:00:00"/>
    <s v="FECH"/>
    <m/>
  </r>
  <r>
    <n v="13"/>
    <x v="19"/>
    <s v="Inscrip. Anual FECH caballo Shah"/>
    <n v="-55000"/>
    <d v="2017-07-01T00:00:00"/>
    <s v="FECH"/>
    <m/>
  </r>
  <r>
    <n v="14"/>
    <x v="19"/>
    <s v="1 pasaporte (n°: 3190)"/>
    <n v="-15000"/>
    <d v="2017-10-01T00:00:00"/>
    <s v="ACHEE"/>
    <m/>
  </r>
  <r>
    <n v="15"/>
    <x v="20"/>
    <s v="Inscrip. Anual FECH caballo Frodo"/>
    <n v="-55000"/>
    <d v="2017-07-01T00:00:00"/>
    <s v="FECH"/>
    <m/>
  </r>
  <r>
    <n v="16"/>
    <x v="20"/>
    <s v="Inscrip. Anual FECH Jinete Carlos Silva"/>
    <n v="-55000"/>
    <d v="2017-07-01T00:00:00"/>
    <s v="FECH"/>
    <m/>
  </r>
  <r>
    <n v="17"/>
    <x v="20"/>
    <s v="Inscrip. Anual FECH caballo Steicy"/>
    <n v="-55000"/>
    <d v="2017-08-01T00:00:00"/>
    <s v="FECH"/>
    <m/>
  </r>
  <r>
    <n v="18"/>
    <x v="21"/>
    <s v="Inscrip. Anual FECH Jinete Caroline Mackenzie"/>
    <n v="-55000"/>
    <d v="2017-07-01T00:00:00"/>
    <s v="FECH"/>
    <m/>
  </r>
  <r>
    <n v="19"/>
    <x v="21"/>
    <s v="Inscrip. Anual FECH Jinete Caroline Mackenzie"/>
    <n v="55000"/>
    <d v="2017-07-01T00:00:00"/>
    <s v="FECH"/>
    <m/>
  </r>
  <r>
    <n v="20"/>
    <x v="21"/>
    <s v="Inscrip. Anual FECH caballo FU corso"/>
    <n v="-55000"/>
    <d v="2017-07-01T00:00:00"/>
    <s v="FECH"/>
    <m/>
  </r>
  <r>
    <n v="21"/>
    <x v="22"/>
    <s v="queda con un saldo de 5.000 a favor con los pagos de septiembre"/>
    <n v="5000"/>
    <d v="2017-09-01T00:00:00"/>
    <s v="ACHEE"/>
    <m/>
  </r>
  <r>
    <n v="22"/>
    <x v="23"/>
    <s v="Inscrip. Anual FECH caballo MC Ventisquero"/>
    <n v="-55000"/>
    <d v="2017-04-01T00:00:00"/>
    <s v="FECH"/>
    <m/>
  </r>
  <r>
    <n v="23"/>
    <x v="23"/>
    <s v="Inscrip. Anual FECH caballo MC Tango"/>
    <n v="-55000"/>
    <d v="2017-05-01T00:00:00"/>
    <s v="FECH"/>
    <m/>
  </r>
  <r>
    <n v="5"/>
    <x v="24"/>
    <s v="Transfiere plata extra"/>
    <n v="20000"/>
    <d v="2017-04-01T00:00:00"/>
    <s v="ACHEE"/>
    <m/>
  </r>
  <r>
    <n v="6"/>
    <x v="24"/>
    <s v="Pesebrera Agosto Juan Pablo Mayol"/>
    <n v="-30000"/>
    <d v="2017-08-01T00:00:00"/>
    <s v="ACHEE"/>
    <m/>
  </r>
  <r>
    <n v="7"/>
    <x v="24"/>
    <s v="Pesebrera Agosto Javier Mayol"/>
    <n v="-30000"/>
    <d v="2017-08-01T00:00:00"/>
    <s v="ACHEE"/>
    <m/>
  </r>
  <r>
    <n v="5"/>
    <x v="24"/>
    <s v="Utiliza saldo a favor en inscripción de septiembre"/>
    <n v="-15000"/>
    <d v="2017-09-01T00:00:00"/>
    <s v="ACHEE"/>
    <m/>
  </r>
  <r>
    <n v="6"/>
    <x v="24"/>
    <s v="Pago gastos extras carrera Javier Mayol Noviembre Los Angeles 2017"/>
    <n v="-76700"/>
    <d v="2017-11-01T00:00:00"/>
    <s v="ACHEE"/>
    <s v="Los Angeles"/>
  </r>
  <r>
    <n v="7"/>
    <x v="24"/>
    <s v="Pago deuda de Los Angeles extra costo"/>
    <n v="76700"/>
    <d v="2018-03-01T00:00:00"/>
    <s v="ACHEE"/>
    <s v="Los Angeles"/>
  </r>
  <r>
    <n v="8"/>
    <x v="25"/>
    <s v="Inscrip. Anual FECH caballo Almendra Loica"/>
    <n v="-55000"/>
    <d v="2017-04-01T00:00:00"/>
    <s v="FECH"/>
    <m/>
  </r>
  <r>
    <n v="9"/>
    <x v="25"/>
    <s v="Inscrip. Anual FECH Jinete Alejandro Valdes"/>
    <n v="-55000"/>
    <d v="2017-07-01T00:00:00"/>
    <s v="FECH"/>
    <m/>
  </r>
  <r>
    <n v="10"/>
    <x v="26"/>
    <s v="Pesebrera Agosto Sabine Matthei"/>
    <n v="-30000"/>
    <d v="2017-08-01T00:00:00"/>
    <s v="ACHEE"/>
    <m/>
  </r>
  <r>
    <n v="11"/>
    <x v="27"/>
    <s v="Inscrip. Anual FECH Jinete Victor Castillo"/>
    <n v="-55000"/>
    <d v="2017-07-01T00:00:00"/>
    <s v="FECH"/>
    <m/>
  </r>
  <r>
    <n v="45"/>
    <x v="27"/>
    <s v="Paga 1 inscripcion que no utiliza (hija)"/>
    <n v="95000"/>
    <d v="2017-08-01T00:00:00"/>
    <s v="ACHEE"/>
    <m/>
  </r>
  <r>
    <n v="46"/>
    <x v="27"/>
    <s v="Paga 1 inscripcion que no utiliza (hija)"/>
    <n v="95000"/>
    <d v="2017-08-01T00:00:00"/>
    <s v="ACHEE"/>
    <m/>
  </r>
  <r>
    <n v="45"/>
    <x v="27"/>
    <s v="Utiliza saldo a favor de agosto para pagar su inscr. De septiembre en Llay-Llay"/>
    <n v="-95000"/>
    <d v="2017-09-01T00:00:00"/>
    <s v="ACHEE"/>
    <m/>
  </r>
  <r>
    <n v="46"/>
    <x v="27"/>
    <s v="Paga inscripcion que no utiliza debido a que no hay habilitatoria en Llay-Llay"/>
    <n v="60000"/>
    <d v="2017-09-01T00:00:00"/>
    <s v="ACHEE"/>
    <m/>
  </r>
  <r>
    <n v="47"/>
    <x v="27"/>
    <s v="Pago gastos extras carrera Cristian Herrera Noviembre Los Angeles 2017"/>
    <n v="-76700"/>
    <d v="2017-11-01T00:00:00"/>
    <s v="ACHEE"/>
    <s v="Los Angeles"/>
  </r>
  <r>
    <n v="48"/>
    <x v="28"/>
    <s v="Inscripción Carrera Noviembre en Los Angeles 2016"/>
    <n v="-51399"/>
    <d v="2016-11-01T00:00:00"/>
    <s v="ACHEE"/>
    <s v="Los Angeles"/>
  </r>
  <r>
    <n v="43"/>
    <x v="28"/>
    <s v="(1) 120 FEI (2) 40km Hab (1) 80km NAC- P. Anacleta, Anarquía, Boran, CL Corsario (OK)"/>
    <n v="-295000"/>
    <d v="2017-05-01T00:00:00"/>
    <s v="ACHEE"/>
    <m/>
  </r>
  <r>
    <n v="44"/>
    <x v="28"/>
    <s v="Inscrip. Anual FECH caballo Perseverancia Vikingo"/>
    <n v="-55000"/>
    <d v="2017-07-01T00:00:00"/>
    <s v="FECH"/>
    <m/>
  </r>
  <r>
    <n v="45"/>
    <x v="28"/>
    <s v="Inscrip. Anual FECH caballo SI Pililo"/>
    <n v="-55000"/>
    <d v="2017-08-01T00:00:00"/>
    <s v="FECH"/>
    <m/>
  </r>
  <r>
    <n v="46"/>
    <x v="28"/>
    <s v="Pesebrera Agosto David Ramirez "/>
    <n v="-30000"/>
    <d v="2017-08-01T00:00:00"/>
    <s v="ACHEE"/>
    <m/>
  </r>
  <r>
    <n v="47"/>
    <x v="28"/>
    <s v="Pesebrera Agosto David  Ramirez"/>
    <n v="-30000"/>
    <d v="2017-08-01T00:00:00"/>
    <s v="ACHEE"/>
    <m/>
  </r>
  <r>
    <n v="48"/>
    <x v="28"/>
    <s v="Pesebrera Agosto Elian Rodríguez "/>
    <n v="-30000"/>
    <d v="2017-08-01T00:00:00"/>
    <s v="ACHEE"/>
    <m/>
  </r>
  <r>
    <n v="43"/>
    <x v="28"/>
    <s v="PAGA (1) 120 FEI (2) 40km Hab (1) 80km NAC- P. Anacleta, Anarquía, Boran, CL Corsario (OK)"/>
    <n v="295000"/>
    <d v="2017-09-01T00:00:00"/>
    <s v="ACHEE"/>
    <m/>
  </r>
  <r>
    <n v="44"/>
    <x v="28"/>
    <s v="Paga Pesebrera Agosto David Ramirez "/>
    <n v="30000"/>
    <d v="2017-11-01T00:00:00"/>
    <s v="ACHEE"/>
    <m/>
  </r>
  <r>
    <n v="45"/>
    <x v="28"/>
    <s v="Paga Pesebrera Agosto David  Ramirez"/>
    <n v="30000"/>
    <d v="2017-11-01T00:00:00"/>
    <s v="ACHEE"/>
    <m/>
  </r>
  <r>
    <n v="46"/>
    <x v="28"/>
    <s v="Paga Pesebrera Agosto Elian Rodríguez "/>
    <n v="30000"/>
    <d v="2017-11-01T00:00:00"/>
    <s v="ACHEE"/>
    <m/>
  </r>
  <r>
    <n v="47"/>
    <x v="28"/>
    <s v="Pago gastos extras carrera David Ramirez A,David Ramirez F, Paulino Rios, Gonzalo Ramirez Noviembre Los Angeles 2017"/>
    <n v="-306800"/>
    <d v="2017-11-01T00:00:00"/>
    <s v="ACHEE"/>
    <s v="Los Angeles"/>
  </r>
  <r>
    <n v="48"/>
    <x v="29"/>
    <s v="2 pasaportes (n°s: 3195 y 3194)"/>
    <n v="-90000"/>
    <d v="2017-10-01T00:00:00"/>
    <s v="ACHEE"/>
    <m/>
  </r>
  <r>
    <n v="49"/>
    <x v="30"/>
    <s v="Inscripcion Agosto 40 KM NAC ADULTO (Sábado) Diego Fuentes"/>
    <n v="-60000"/>
    <d v="2017-08-01T00:00:00"/>
    <s v="ACHEE"/>
    <m/>
  </r>
  <r>
    <n v="50"/>
    <x v="30"/>
    <s v="Inscripcion 40 KM NAC ADULTO (Sábado) Diego Fuentes"/>
    <n v="-60000"/>
    <d v="2017-08-01T00:00:00"/>
    <s v="ACHEE"/>
    <m/>
  </r>
  <r>
    <n v="51"/>
    <x v="31"/>
    <s v="Inscrip. Anual FECH Jinete Enrique Cabrera"/>
    <n v="-55000"/>
    <d v="2017-07-01T00:00:00"/>
    <s v="FECH"/>
    <m/>
  </r>
  <r>
    <n v="52"/>
    <x v="32"/>
    <s v="Inscrip. Anual FECH Jinete Enrique Nef"/>
    <n v="-55000"/>
    <d v="2017-07-01T00:00:00"/>
    <s v="FECH"/>
    <m/>
  </r>
  <r>
    <n v="53"/>
    <x v="32"/>
    <s v="Inscrip. Anual FECH caballo Loma verde Obama"/>
    <n v="-55000"/>
    <d v="2017-07-01T00:00:00"/>
    <s v="FECH"/>
    <m/>
  </r>
  <r>
    <n v="49"/>
    <x v="32"/>
    <s v="Pasaporte: Loma Verde Barack"/>
    <n v="-45000"/>
    <d v="2017-08-01T00:00:00"/>
    <s v="ACHEE"/>
    <m/>
  </r>
  <r>
    <n v="50"/>
    <x v="32"/>
    <s v="Pasaporte: Loma Verde Barack"/>
    <n v="-45000"/>
    <d v="2017-08-01T00:00:00"/>
    <s v="ACHEE"/>
    <m/>
  </r>
  <r>
    <n v="51"/>
    <x v="33"/>
    <s v="Pesebrera Agosto Felipe Peró"/>
    <n v="-30000"/>
    <d v="2017-08-01T00:00:00"/>
    <s v="ACHEE"/>
    <m/>
  </r>
  <r>
    <n v="52"/>
    <x v="33"/>
    <s v="Pesebrera Agosto Felipe Peró"/>
    <n v="30000"/>
    <d v="2017-08-01T00:00:00"/>
    <s v="ACHEE"/>
    <m/>
  </r>
  <r>
    <n v="53"/>
    <x v="33"/>
    <s v="Pago gastos extras carrera Felipe Peró Noviembre Los Angeles 2017"/>
    <n v="-76700"/>
    <d v="2017-11-01T00:00:00"/>
    <s v="ACHEE"/>
    <s v="Los Angeles"/>
  </r>
  <r>
    <n v="54"/>
    <x v="34"/>
    <s v="Pago gastos extras carrera Felipe Sat Noviembre Los Angeles 2017"/>
    <n v="-76700"/>
    <d v="2017-11-01T00:00:00"/>
    <s v="ACHEE"/>
    <s v="Los Angeles"/>
  </r>
  <r>
    <n v="55"/>
    <x v="35"/>
    <s v="Inscrip. Anual FECH caballo Punta del Viento Sakira"/>
    <n v="-55000"/>
    <d v="2017-04-01T00:00:00"/>
    <s v="FECH"/>
    <m/>
  </r>
  <r>
    <n v="56"/>
    <x v="35"/>
    <s v="Inscrip. Anual FECH caballo Punta del Viento Siwa"/>
    <n v="-55000"/>
    <d v="2017-04-01T00:00:00"/>
    <s v="FECH"/>
    <m/>
  </r>
  <r>
    <n v="57"/>
    <x v="35"/>
    <s v="Inscrip. Anual FECH caballo Pdv Sakira"/>
    <n v="-55000"/>
    <d v="2017-05-01T00:00:00"/>
    <s v="FECH"/>
    <m/>
  </r>
  <r>
    <n v="58"/>
    <x v="35"/>
    <s v="Inscrip. Anual FECH caballo Libiya"/>
    <n v="-55000"/>
    <d v="2017-07-01T00:00:00"/>
    <s v="FECH"/>
    <m/>
  </r>
  <r>
    <n v="59"/>
    <x v="35"/>
    <s v="Inscrip. Anual FECH caballo Bakira"/>
    <n v="-55000"/>
    <d v="2017-07-01T00:00:00"/>
    <s v="FECH"/>
    <m/>
  </r>
  <r>
    <n v="60"/>
    <x v="36"/>
    <s v="Inscrip. Anual FECH Jinete Claudio Sepulveda"/>
    <m/>
    <d v="2017-05-01T00:00:00"/>
    <s v="FECH"/>
    <m/>
  </r>
  <r>
    <n v="61"/>
    <x v="36"/>
    <s v="Inscrip. Anual FECH caballo Perseverancia Romeo"/>
    <m/>
    <d v="2017-05-01T00:00:00"/>
    <s v="FECH"/>
    <m/>
  </r>
  <r>
    <n v="62"/>
    <x v="36"/>
    <s v="Inscrip. Anual FECH caballo Charo"/>
    <m/>
    <d v="2017-05-01T00:00:00"/>
    <s v="FECH"/>
    <m/>
  </r>
  <r>
    <n v="63"/>
    <x v="36"/>
    <s v="Inscrip. Anual FECH caballo Zara"/>
    <m/>
    <d v="2017-05-01T00:00:00"/>
    <s v="FECH"/>
    <m/>
  </r>
  <r>
    <n v="13"/>
    <x v="37"/>
    <s v="Fernando Horta pesebrera Abril"/>
    <n v="-37400"/>
    <d v="2017-04-01T00:00:00"/>
    <s v="ACHEE"/>
    <m/>
  </r>
  <r>
    <n v="26"/>
    <x v="37"/>
    <s v="Micaela Torres pesebrera Abril"/>
    <n v="-37400"/>
    <d v="2017-04-01T00:00:00"/>
    <s v="ACHEE"/>
    <m/>
  </r>
  <r>
    <n v="27"/>
    <x v="37"/>
    <s v="Inscrip. Anual FECH caballo Hidalgo"/>
    <n v="0"/>
    <d v="2017-04-01T00:00:00"/>
    <s v="FECH"/>
    <m/>
  </r>
  <r>
    <n v="28"/>
    <x v="37"/>
    <s v="Pesebrera Agosto Fernando  Horta"/>
    <n v="-30000"/>
    <d v="2017-08-01T00:00:00"/>
    <s v="ACHEE"/>
    <m/>
  </r>
  <r>
    <n v="13"/>
    <x v="37"/>
    <s v="Pago de pesebrera pendiente con cheque"/>
    <n v="37400"/>
    <d v="2017-08-01T00:00:00"/>
    <s v="ACHEE"/>
    <m/>
  </r>
  <r>
    <n v="26"/>
    <x v="37"/>
    <s v="Pago de pesebrera con cheque"/>
    <n v="37400"/>
    <d v="2017-08-01T00:00:00"/>
    <s v="ACHEE"/>
    <m/>
  </r>
  <r>
    <n v="27"/>
    <x v="37"/>
    <s v="Devolución cheque "/>
    <n v="-344800"/>
    <d v="2017-08-01T00:00:00"/>
    <s v="ACHEE"/>
    <m/>
  </r>
  <r>
    <n v="28"/>
    <x v="37"/>
    <s v="Pesebrera Agosto Micaela  Torres"/>
    <n v="-30000"/>
    <d v="2017-08-01T00:00:00"/>
    <s v="ACHEE"/>
    <m/>
  </r>
  <r>
    <n v="29"/>
    <x v="37"/>
    <s v="pago deudas"/>
    <n v="344800"/>
    <d v="2018-02-02T00:00:00"/>
    <s v="ACHEE"/>
    <m/>
  </r>
  <r>
    <n v="30"/>
    <x v="38"/>
    <s v="Inscripcion Agosto 120 FEI ADULTO de Fernando Medina"/>
    <n v="-95000"/>
    <d v="2017-08-01T00:00:00"/>
    <s v="ACHEE"/>
    <m/>
  </r>
  <r>
    <n v="31"/>
    <x v="38"/>
    <s v="Inscripcion 120 FEI ADULTO de Fernando Medina"/>
    <n v="-95000"/>
    <d v="2017-08-01T00:00:00"/>
    <s v="ACHEE"/>
    <m/>
  </r>
  <r>
    <n v="32"/>
    <x v="38"/>
    <s v="Pesebrera Agosto Fernando Medina"/>
    <n v="-30000"/>
    <d v="2017-08-01T00:00:00"/>
    <s v="ACHEE"/>
    <m/>
  </r>
  <r>
    <n v="33"/>
    <x v="38"/>
    <s v="Pago gastos extras carrera Mauricio Gonzales Noviembre Los Angeles 2017"/>
    <n v="-76700"/>
    <d v="2017-11-01T00:00:00"/>
    <s v="ACHEE"/>
    <s v="Los Angeles"/>
  </r>
  <r>
    <n v="34"/>
    <x v="39"/>
    <s v="Inscrip. Anual FECH Jinete Juan Manuel Peralta"/>
    <n v="-55000"/>
    <d v="2017-07-01T00:00:00"/>
    <s v="FECH"/>
    <m/>
  </r>
  <r>
    <n v="35"/>
    <x v="40"/>
    <s v="Inscripción Carrera Noviembre en Los Angeles"/>
    <n v="-80000"/>
    <d v="2017-11-01T00:00:00"/>
    <s v="ACHEE"/>
    <s v="Los Angeles"/>
  </r>
  <r>
    <n v="36"/>
    <x v="41"/>
    <s v="Inscripción Carrera Noviembre en Los Angeles 2016"/>
    <n v="-3150"/>
    <d v="2016-11-01T00:00:00"/>
    <s v="ACHEE"/>
    <s v="Los Angeles"/>
  </r>
  <r>
    <n v="37"/>
    <x v="41"/>
    <s v="Inscrip. Anual FECH caballo Aly"/>
    <n v="-55000"/>
    <d v="2017-08-01T00:00:00"/>
    <s v="FECH"/>
    <m/>
  </r>
  <r>
    <n v="38"/>
    <x v="41"/>
    <s v="Pago deuda de Los Angeles"/>
    <n v="3150"/>
    <d v="2018-03-01T00:00:00"/>
    <s v="ACHEE"/>
    <s v="Los Angeles"/>
  </r>
  <r>
    <n v="22"/>
    <x v="42"/>
    <s v="ALFREDO SAT pesebrera Abril"/>
    <n v="-37400"/>
    <d v="2017-04-01T00:00:00"/>
    <s v="ACHEE"/>
    <m/>
  </r>
  <r>
    <n v="23"/>
    <x v="42"/>
    <s v="FELIPE SAT pesebrera Abril"/>
    <n v="-37400"/>
    <d v="2017-04-01T00:00:00"/>
    <s v="ACHEE"/>
    <m/>
  </r>
  <r>
    <n v="24"/>
    <x v="42"/>
    <s v="CAROLINA URQUIDI pesebrera Abril"/>
    <n v="-37400"/>
    <d v="2017-04-01T00:00:00"/>
    <s v="ACHEE"/>
    <m/>
  </r>
  <r>
    <n v="25"/>
    <x v="42"/>
    <s v="CLAUDIO CORNEJO pesebrera Abril"/>
    <n v="-37400"/>
    <d v="2017-04-01T00:00:00"/>
    <s v="ACHEE"/>
    <m/>
  </r>
  <r>
    <n v="26"/>
    <x v="42"/>
    <s v="Inscrip. Anual FECH caballo Itaiti"/>
    <n v="0"/>
    <d v="2017-07-01T00:00:00"/>
    <s v="FECH"/>
    <m/>
  </r>
  <r>
    <n v="27"/>
    <x v="42"/>
    <s v="Inscrip. Anual FECH caballo behsir"/>
    <n v="0"/>
    <d v="2017-07-01T00:00:00"/>
    <s v="FECH"/>
    <m/>
  </r>
  <r>
    <n v="28"/>
    <x v="42"/>
    <s v="Inscrip. Anual FECH Jinete Joaquin Lagos"/>
    <n v="0"/>
    <d v="2017-07-01T00:00:00"/>
    <s v="FECH"/>
    <m/>
  </r>
  <r>
    <n v="29"/>
    <x v="42"/>
    <s v="Inscrip. Anual FECH caballo Simsek"/>
    <n v="0"/>
    <d v="2017-07-01T00:00:00"/>
    <s v="FECH"/>
    <m/>
  </r>
  <r>
    <n v="22"/>
    <x v="42"/>
    <s v="Pago de pesebrera con cheque"/>
    <n v="37400"/>
    <d v="2017-08-01T00:00:00"/>
    <s v="ACHEE"/>
    <m/>
  </r>
  <r>
    <n v="23"/>
    <x v="42"/>
    <s v="Pago de pesebrera con cheque"/>
    <n v="37400"/>
    <d v="2017-08-01T00:00:00"/>
    <s v="ACHEE"/>
    <m/>
  </r>
  <r>
    <n v="24"/>
    <x v="42"/>
    <s v="Pago de pesebrera con cheque"/>
    <n v="37400"/>
    <d v="2017-08-01T00:00:00"/>
    <s v="ACHEE"/>
    <m/>
  </r>
  <r>
    <n v="25"/>
    <x v="42"/>
    <s v="Pago de pesebrera con cheque"/>
    <n v="37400"/>
    <d v="2017-08-01T00:00:00"/>
    <s v="ACHEE"/>
    <m/>
  </r>
  <r>
    <n v="26"/>
    <x v="42"/>
    <s v="Saldo a favor por inscripciones de septiembre"/>
    <n v="35000"/>
    <d v="2017-09-01T00:00:00"/>
    <s v="ACHEE"/>
    <m/>
  </r>
  <r>
    <n v="27"/>
    <x v="42"/>
    <s v="Se utilizó en inscripción Andrés Poblete carrera Septiembre"/>
    <n v="-35000"/>
    <d v="2017-09-01T00:00:00"/>
    <s v="ACHEE"/>
    <m/>
  </r>
  <r>
    <n v="28"/>
    <x v="42"/>
    <s v="pago deuda con Achee"/>
    <n v="220000"/>
    <d v="2018-03-01T00:00:00"/>
    <s v="ACHEE"/>
    <m/>
  </r>
  <r>
    <n v="29"/>
    <x v="43"/>
    <s v="Inscrip. Anual FECH Jinete Guilermo Toro"/>
    <n v="-55000"/>
    <d v="2017-05-01T00:00:00"/>
    <s v="FECH"/>
    <m/>
  </r>
  <r>
    <n v="30"/>
    <x v="43"/>
    <s v="Inscrip. Anual FECH caballo Zagal"/>
    <n v="-55000"/>
    <d v="2017-05-01T00:00:00"/>
    <s v="FECH"/>
    <m/>
  </r>
  <r>
    <n v="31"/>
    <x v="43"/>
    <s v="Paga Inscrip. Anual FECH caballo Zagal"/>
    <n v="55000"/>
    <d v="2017-10-01T00:00:00"/>
    <s v="FECH"/>
    <m/>
  </r>
  <r>
    <n v="32"/>
    <x v="44"/>
    <s v="Inscrip. Anual FECH caballo  Morita"/>
    <n v="-95000"/>
    <d v="2017-07-01T00:00:00"/>
    <s v="FECH"/>
    <m/>
  </r>
  <r>
    <n v="33"/>
    <x v="44"/>
    <s v="Paga Inscrip. Anual FECH caballo  Morita"/>
    <n v="95000"/>
    <d v="2017-09-01T00:00:00"/>
    <s v="FECH"/>
    <m/>
  </r>
  <r>
    <n v="34"/>
    <x v="44"/>
    <s v="Pago gastos extras carrera Lukas Buckel Noviembre Los Angeles 2017"/>
    <n v="-76700"/>
    <d v="2017-11-01T00:00:00"/>
    <s v="ACHEE"/>
    <s v="Los Angeles"/>
  </r>
  <r>
    <n v="35"/>
    <x v="45"/>
    <s v="Pesebrera Agosto Harken Jensen"/>
    <n v="-30000"/>
    <d v="2017-08-01T00:00:00"/>
    <s v="ACHEE"/>
    <m/>
  </r>
  <r>
    <n v="36"/>
    <x v="45"/>
    <s v="Paga Pesebrera Agosto Harken Jensen"/>
    <n v="30000"/>
    <d v="2017-11-01T00:00:00"/>
    <s v="ACHEE"/>
    <m/>
  </r>
  <r>
    <n v="37"/>
    <x v="45"/>
    <s v="Pago gastos extras carrera Harken Jensen Noviembre Los Angeles 2017"/>
    <n v="-76700"/>
    <d v="2017-11-01T00:00:00"/>
    <s v="ACHEE"/>
    <s v="Los Angeles"/>
  </r>
  <r>
    <n v="38"/>
    <x v="45"/>
    <s v="Pago gastos extras carrera Harken Jensen Noviembre Los Angeles 2018"/>
    <n v="76700"/>
    <d v="2018-03-13T00:00:00"/>
    <s v="ACHEE"/>
    <s v="Los Angeles"/>
  </r>
  <r>
    <n v="38"/>
    <x v="46"/>
    <s v="Inscripción Agosto 80 KM HABILITATORIA (Viernes)"/>
    <n v="-60000"/>
    <d v="2017-08-01T00:00:00"/>
    <s v="ACHEE"/>
    <m/>
  </r>
  <r>
    <n v="39"/>
    <x v="46"/>
    <s v="Inscripción 80 KM HABILITATORIA (Viernes)"/>
    <n v="-60000"/>
    <d v="2017-08-01T00:00:00"/>
    <s v="ACHEE"/>
    <m/>
  </r>
  <r>
    <n v="40"/>
    <x v="46"/>
    <s v="Faltante pago inscripción Andrés Poblete carrera Septiembre"/>
    <n v="25000"/>
    <d v="2017-08-01T00:00:00"/>
    <s v="ACHEE"/>
    <m/>
  </r>
  <r>
    <n v="41"/>
    <x v="46"/>
    <s v="Faltante pago inscripción Andrés Poblete carrera Septiembre"/>
    <n v="-25000"/>
    <d v="2017-09-01T00:00:00"/>
    <s v="ACHEE"/>
    <m/>
  </r>
  <r>
    <n v="42"/>
    <x v="47"/>
    <s v="Inscrip. Anual FECH caballo LOMA VERDE Al'fir"/>
    <n v="-55000"/>
    <d v="2017-07-01T00:00:00"/>
    <s v="FECH"/>
    <m/>
  </r>
  <r>
    <n v="43"/>
    <x v="47"/>
    <s v="Inscrip. Anual FECH Jinete Hernando Arenas"/>
    <n v="-55000"/>
    <d v="2017-07-01T00:00:00"/>
    <s v="FECH"/>
    <m/>
  </r>
  <r>
    <n v="44"/>
    <x v="48"/>
    <s v="Inscrip. Anual FECH Jinete Rolando Sovino"/>
    <n v="-55000"/>
    <d v="2017-05-01T00:00:00"/>
    <s v="FECH"/>
    <m/>
  </r>
  <r>
    <n v="45"/>
    <x v="48"/>
    <s v="Inscrip. Anual FECH caballo Duende"/>
    <n v="-55000"/>
    <d v="2017-05-01T00:00:00"/>
    <s v="FECH"/>
    <m/>
  </r>
  <r>
    <n v="46"/>
    <x v="49"/>
    <s v="Inscrip. Anual FECH Jinete Lucas Vargas"/>
    <n v="-55000"/>
    <d v="2017-05-01T00:00:00"/>
    <s v="FECH"/>
    <m/>
  </r>
  <r>
    <n v="47"/>
    <x v="49"/>
    <s v="Inscrip. Anual FECH caballo Benito"/>
    <n v="-55000"/>
    <d v="2017-05-01T00:00:00"/>
    <s v="FECH"/>
    <m/>
  </r>
  <r>
    <n v="30"/>
    <x v="50"/>
    <s v="Nicole Hammersley pesebrera Mayo"/>
    <n v="-21000"/>
    <d v="2017-05-01T00:00:00"/>
    <s v="ACHEE"/>
    <m/>
  </r>
  <r>
    <n v="30"/>
    <x v="50"/>
    <s v="Pago de pesebrera con transf. 21 agosto "/>
    <n v="21000"/>
    <d v="2017-08-01T00:00:00"/>
    <s v="ACHEE"/>
    <m/>
  </r>
  <r>
    <n v="1"/>
    <x v="51"/>
    <s v="Faltante de 1 Pasaporte Carrera Marzo"/>
    <n v="-10000"/>
    <d v="2017-03-01T00:00:00"/>
    <s v="ACHEE"/>
    <m/>
  </r>
  <r>
    <n v="2"/>
    <x v="52"/>
    <s v="Pago gastos extras carrera Mica Torres Noviembre Los Angeles 2017"/>
    <n v="-76700"/>
    <d v="2017-11-01T00:00:00"/>
    <s v="ACHEE"/>
    <s v="Los Angeles"/>
  </r>
  <r>
    <n v="11"/>
    <x v="53"/>
    <s v="pendiente desde Carrera Mayo"/>
    <n v="-20000"/>
    <d v="2017-05-01T00:00:00"/>
    <s v="ACHEE"/>
    <m/>
  </r>
  <r>
    <n v="3"/>
    <x v="53"/>
    <s v="Inscripción Agosto 80 FEI ADULTO"/>
    <n v="-95000"/>
    <d v="2017-08-01T00:00:00"/>
    <s v="ACHEE"/>
    <m/>
  </r>
  <r>
    <n v="4"/>
    <x v="53"/>
    <s v="Inscripción 80 FEI ADULTO"/>
    <n v="-95000"/>
    <d v="2017-08-01T00:00:00"/>
    <s v="ACHEE"/>
    <m/>
  </r>
  <r>
    <n v="37"/>
    <x v="54"/>
    <s v="Joaquin Pesebrera Mayo"/>
    <n v="-21000"/>
    <d v="2017-05-01T00:00:00"/>
    <s v="ACHEE"/>
    <m/>
  </r>
  <r>
    <n v="38"/>
    <x v="55"/>
    <s v="Inscrip. Anual FECH Jinete Jorge Berckemeyer"/>
    <n v="-55000"/>
    <d v="2017-07-01T00:00:00"/>
    <s v="FECH"/>
    <m/>
  </r>
  <r>
    <n v="39"/>
    <x v="56"/>
    <s v="Inscripcion Agosto 60 KM  NAC YOUNG RIDER (Sábado)"/>
    <n v="-80000"/>
    <d v="2017-08-01T00:00:00"/>
    <s v="ACHEE"/>
    <m/>
  </r>
  <r>
    <n v="40"/>
    <x v="56"/>
    <s v="Inscripcion 60 KM  NAC YOUNG RIDER (Sábado)"/>
    <n v="-80000"/>
    <d v="2017-08-01T00:00:00"/>
    <s v="ACHEE"/>
    <m/>
  </r>
  <r>
    <n v="56"/>
    <x v="56"/>
    <s v="paga Inscripcion Agosto 60 KM  NAC YOUNG RIDER (Sábado)"/>
    <n v="80000"/>
    <d v="2017-09-01T00:00:00"/>
    <s v="ACHEE"/>
    <m/>
  </r>
  <r>
    <n v="57"/>
    <x v="56"/>
    <s v="Pago gastos extras carrera Vicente Mayol Noviembre Los Angeles 2017"/>
    <n v="-76700"/>
    <d v="2017-11-01T00:00:00"/>
    <s v="ACHEE"/>
    <s v="Los Angeles"/>
  </r>
  <r>
    <n v="58"/>
    <x v="57"/>
    <s v="Inscrip. Anual FECH Jinete Aylin Gomez"/>
    <n v="-55000"/>
    <d v="2017-07-01T00:00:00"/>
    <s v="FECH"/>
    <m/>
  </r>
  <r>
    <n v="59"/>
    <x v="57"/>
    <s v="Inscrip. Anual FECH caballo Alcazar Sair"/>
    <n v="-55000"/>
    <d v="2017-07-01T00:00:00"/>
    <s v="FECH"/>
    <m/>
  </r>
  <r>
    <n v="60"/>
    <x v="57"/>
    <s v="Inscrip. Anual FECH Jinete Betsabe Gómez"/>
    <n v="-95000"/>
    <d v="2017-07-01T00:00:00"/>
    <s v="FECH"/>
    <m/>
  </r>
  <r>
    <n v="46"/>
    <x v="57"/>
    <s v="Paga 20 mil de mas en inscripciones (ver mails)"/>
    <n v="20000"/>
    <d v="2017-08-01T00:00:00"/>
    <s v="ACHEE"/>
    <m/>
  </r>
  <r>
    <n v="47"/>
    <x v="57"/>
    <s v="Paga 20 mil de mas en inscripciones (ver mails)"/>
    <n v="20000"/>
    <d v="2017-08-01T00:00:00"/>
    <s v="ACHEE"/>
    <m/>
  </r>
  <r>
    <n v="46"/>
    <x v="57"/>
    <s v="Hace uso de saldo a favor en agosto para pagar su inscripcion en septiembre"/>
    <n v="-20000"/>
    <d v="2017-09-01T00:00:00"/>
    <s v="ACHEE"/>
    <m/>
  </r>
  <r>
    <n v="47"/>
    <x v="57"/>
    <s v="Pago Inscrip. Anual FECH caballo Alcazar Sair"/>
    <n v="55000"/>
    <d v="2017-09-01T00:00:00"/>
    <s v="FECH"/>
    <m/>
  </r>
  <r>
    <n v="48"/>
    <x v="57"/>
    <s v="Pago Inscrip. Anual FECH Jinete Betsabe Gómez"/>
    <n v="95000"/>
    <d v="2017-09-01T00:00:00"/>
    <s v="FECH"/>
    <m/>
  </r>
  <r>
    <n v="49"/>
    <x v="58"/>
    <s v="Inscrip. Anual FECH Jinete Victor Kehr"/>
    <n v="-55000"/>
    <d v="2017-07-01T00:00:00"/>
    <s v="FECH"/>
    <m/>
  </r>
  <r>
    <n v="50"/>
    <x v="58"/>
    <s v="Pesebrera Agosto Martín   Garcia"/>
    <n v="-30000"/>
    <d v="2017-08-01T00:00:00"/>
    <s v="ACHEE"/>
    <m/>
  </r>
  <r>
    <n v="51"/>
    <x v="58"/>
    <s v="Pesebrera Agosto Maguelone Gobart"/>
    <n v="-30000"/>
    <d v="2017-08-01T00:00:00"/>
    <s v="ACHEE"/>
    <m/>
  </r>
  <r>
    <n v="52"/>
    <x v="58"/>
    <s v="Pesebrera Agosto Pedro Varela"/>
    <n v="-30000"/>
    <d v="2017-08-01T00:00:00"/>
    <s v="ACHEE"/>
    <m/>
  </r>
  <r>
    <n v="53"/>
    <x v="58"/>
    <s v="Pesebrera Agosto Martín   Garcia"/>
    <n v="30000"/>
    <d v="2017-11-01T00:00:00"/>
    <s v="ACHEE"/>
    <m/>
  </r>
  <r>
    <n v="54"/>
    <x v="58"/>
    <s v="Pesebrera Agosto Maguelone Gobart"/>
    <n v="30000"/>
    <d v="2017-11-01T00:00:00"/>
    <s v="ACHEE"/>
    <m/>
  </r>
  <r>
    <n v="55"/>
    <x v="58"/>
    <s v="Pago gastos extras carrera Alfredo Sat Noviembre Los Angeles 2017"/>
    <n v="-76700"/>
    <d v="2017-11-01T00:00:00"/>
    <s v="ACHEE"/>
    <s v="Los Angeles"/>
  </r>
  <r>
    <n v="56"/>
    <x v="58"/>
    <s v="pago carrera los angeles extra costo"/>
    <n v="76700"/>
    <d v="2018-03-01T00:00:00"/>
    <s v="ACHEE"/>
    <s v="Los Angeles"/>
  </r>
  <r>
    <n v="4"/>
    <x v="59"/>
    <s v="Paga 85000 incluyendo entrada?"/>
    <n v="5000"/>
    <d v="2017-03-01T00:00:00"/>
    <s v="ACHEE"/>
    <m/>
  </r>
  <r>
    <n v="5"/>
    <x v="60"/>
    <s v="Inscrip. Anual FECH Jinete Isabel Vergara"/>
    <n v="-55000"/>
    <d v="2017-05-01T00:00:00"/>
    <s v="FECH"/>
    <m/>
  </r>
  <r>
    <n v="6"/>
    <x v="60"/>
    <s v="Inscrip. Anual FECH caballo Gitana"/>
    <n v="-55000"/>
    <d v="2017-05-01T00:00:00"/>
    <s v="FECH"/>
    <m/>
  </r>
  <r>
    <n v="7"/>
    <x v="60"/>
    <s v="Inscrip. Anual FECH Jinete Isabel Vergara"/>
    <n v="55000"/>
    <d v="2017-09-01T00:00:00"/>
    <s v="FECH"/>
    <m/>
  </r>
  <r>
    <n v="8"/>
    <x v="61"/>
    <s v="Inscrip. Anual FECH caballo AS Llamil"/>
    <n v="-55000"/>
    <d v="2017-07-01T00:00:00"/>
    <s v="FECH"/>
    <m/>
  </r>
  <r>
    <n v="9"/>
    <x v="61"/>
    <s v="Pago Inscrip. Anual FECH caballo AS Llamil"/>
    <n v="55000"/>
    <d v="2017-09-01T00:00:00"/>
    <s v="FECH"/>
    <m/>
  </r>
  <r>
    <n v="7"/>
    <x v="62"/>
    <s v="Pagó 5000 extra en el cheque de la carrera de abril"/>
    <n v="5000"/>
    <d v="2017-04-01T00:00:00"/>
    <s v="ACHEE"/>
    <m/>
  </r>
  <r>
    <n v="15"/>
    <x v="62"/>
    <s v="nicolas schmidt pendiente pesebrera Abril"/>
    <n v="-37400"/>
    <d v="2017-04-01T00:00:00"/>
    <s v="ACHEE"/>
    <m/>
  </r>
  <r>
    <n v="17"/>
    <x v="62"/>
    <s v="André Alvarez pendiente pesebrera Abril"/>
    <n v="-37400"/>
    <d v="2017-04-01T00:00:00"/>
    <s v="ACHEE"/>
    <m/>
  </r>
  <r>
    <n v="18"/>
    <x v="62"/>
    <s v="Inscrip. Anual FECH caballo Jukila"/>
    <n v="-55000"/>
    <d v="2017-05-01T00:00:00"/>
    <s v="FECH"/>
    <m/>
  </r>
  <r>
    <n v="19"/>
    <x v="62"/>
    <s v="Inscrip. Anual FECH Jinete Federico Schmidt"/>
    <n v="-55000"/>
    <d v="2017-07-01T00:00:00"/>
    <s v="FECH"/>
    <m/>
  </r>
  <r>
    <n v="15"/>
    <x v="62"/>
    <s v="nicolas schmidt pago pesebrera Abril"/>
    <n v="37400"/>
    <d v="2017-08-01T00:00:00"/>
    <s v="ACHEE"/>
    <m/>
  </r>
  <r>
    <n v="17"/>
    <x v="62"/>
    <s v="André Alvarez Pago pesebrera pendiente Abril"/>
    <n v="37400"/>
    <d v="2017-08-01T00:00:00"/>
    <s v="ACHEE"/>
    <m/>
  </r>
  <r>
    <n v="18"/>
    <x v="62"/>
    <s v="Paga Inscrip. Anual FECH caballo Jukila"/>
    <n v="55000"/>
    <d v="2017-10-01T00:00:00"/>
    <s v="FECH"/>
    <m/>
  </r>
  <r>
    <n v="42"/>
    <x v="63"/>
    <s v="Deuda Inscripción carrera Abril pago a nombre de Enrique Cabrera"/>
    <n v="-60000"/>
    <d v="2017-04-01T00:00:00"/>
    <s v="ACHEE"/>
    <m/>
  </r>
  <r>
    <n v="43"/>
    <x v="64"/>
    <s v="Inscrip. Anual FECH Jinete Alvaro Cox"/>
    <n v="-55000"/>
    <d v="2017-07-01T00:00:00"/>
    <s v="FECH"/>
    <m/>
  </r>
  <r>
    <n v="44"/>
    <x v="65"/>
    <s v="Inscrip. Anual FECH caballo Curimanque"/>
    <n v="-55000"/>
    <d v="2017-04-01T00:00:00"/>
    <s v="FECH"/>
    <m/>
  </r>
  <r>
    <n v="45"/>
    <x v="65"/>
    <s v="Inscrip. Anual FECH caballo Cosaco"/>
    <n v="-55000"/>
    <d v="2017-04-01T00:00:00"/>
    <s v="FECH"/>
    <m/>
  </r>
  <r>
    <n v="46"/>
    <x v="65"/>
    <s v="Inscrip. Anual FECH caballo RB-ASAF"/>
    <n v="-55000"/>
    <d v="2017-05-01T00:00:00"/>
    <s v="FECH"/>
    <m/>
  </r>
  <r>
    <n v="47"/>
    <x v="65"/>
    <s v="Inscrip. Anual FECH caballo JG Rayen"/>
    <n v="-55000"/>
    <d v="2017-07-01T00:00:00"/>
    <s v="FECH"/>
    <m/>
  </r>
  <r>
    <n v="48"/>
    <x v="65"/>
    <s v="Pagó extra 2 inscripciones de Boetsch"/>
    <n v="140000"/>
    <d v="2017-09-01T00:00:00"/>
    <s v="ACHEE"/>
    <m/>
  </r>
  <r>
    <n v="49"/>
    <x v="65"/>
    <s v="Pagó extra 2 inscripciones de Boetsch (devolucion de dinero)"/>
    <n v="-140000"/>
    <d v="2017-09-01T00:00:00"/>
    <s v="ACHEE"/>
    <m/>
  </r>
  <r>
    <n v="50"/>
    <x v="66"/>
    <s v="Inscrip. Anual FECH caballo Adel"/>
    <n v="-55000"/>
    <d v="2017-04-01T00:00:00"/>
    <s v="FECH"/>
    <m/>
  </r>
  <r>
    <n v="51"/>
    <x v="66"/>
    <s v="Inscrip. Anual FECH Jinete Ana Maria De Gavardo"/>
    <n v="-55000"/>
    <d v="2017-05-01T00:00:00"/>
    <s v="FECH"/>
    <m/>
  </r>
  <r>
    <n v="52"/>
    <x v="66"/>
    <s v="Inscrip. Anual FECH Jinete Juan Igancio Cardone"/>
    <n v="-55000"/>
    <d v="2017-07-01T00:00:00"/>
    <s v="FECH"/>
    <m/>
  </r>
  <r>
    <n v="53"/>
    <x v="66"/>
    <s v="Inscrip. Anual FECH Jinete Florencia Cardone"/>
    <n v="-55000"/>
    <d v="2017-07-01T00:00:00"/>
    <s v="FECH"/>
    <m/>
  </r>
  <r>
    <n v="54"/>
    <x v="66"/>
    <s v="Inscrip. Anual FECH Jinete Francisco Vergara"/>
    <n v="-55000"/>
    <d v="2017-07-01T00:00:00"/>
    <s v="FECH"/>
    <m/>
  </r>
  <r>
    <n v="55"/>
    <x v="66"/>
    <s v="Inscrip. Anual FECH caballo Marengo Faraon"/>
    <n v="-55000"/>
    <d v="2017-07-01T00:00:00"/>
    <s v="FECH"/>
    <m/>
  </r>
  <r>
    <n v="56"/>
    <x v="66"/>
    <s v="Inscrip. Anual FECH caballo HP Shangal"/>
    <n v="-55000"/>
    <d v="2017-07-01T00:00:00"/>
    <s v="FECH"/>
    <m/>
  </r>
  <r>
    <n v="57"/>
    <x v="67"/>
    <s v="Inscrip. Anual FECH caballo Jiu Imperial"/>
    <n v="-55000"/>
    <d v="2017-04-01T00:00:00"/>
    <s v="FECH"/>
    <m/>
  </r>
  <r>
    <n v="58"/>
    <x v="67"/>
    <s v="Inscrip. Anual FECH Jinete Juan Ignacio Ugarte"/>
    <n v="-55000"/>
    <d v="2017-05-01T00:00:00"/>
    <s v="FECH"/>
    <m/>
  </r>
  <r>
    <n v="59"/>
    <x v="68"/>
    <s v="Inscrip. Anual FECH Jinete Juan Pablo Cristi"/>
    <n v="-55000"/>
    <d v="2017-07-01T00:00:00"/>
    <s v="FECH"/>
    <m/>
  </r>
  <r>
    <n v="2"/>
    <x v="69"/>
    <s v="Deposita extra para carrera de marzo"/>
    <n v="10000"/>
    <d v="2017-03-01T00:00:00"/>
    <s v="ACHEE"/>
    <m/>
  </r>
  <r>
    <n v="3"/>
    <x v="69"/>
    <s v="Inscrip. Anual FECH caballo Gloria"/>
    <n v="-55000"/>
    <d v="2017-05-01T00:00:00"/>
    <s v="FECH"/>
    <m/>
  </r>
  <r>
    <n v="4"/>
    <x v="69"/>
    <s v="Inscrip. Anual FECH caballo Coraje"/>
    <n v="-55000"/>
    <d v="2017-05-01T00:00:00"/>
    <s v="FECH"/>
    <m/>
  </r>
  <r>
    <n v="5"/>
    <x v="69"/>
    <s v="Inscrip. Anual FECH Jinete Juan Pablo Thomsen"/>
    <n v="-55000"/>
    <d v="2017-05-01T00:00:00"/>
    <s v="FECH"/>
    <m/>
  </r>
  <r>
    <n v="6"/>
    <x v="69"/>
    <s v="Inscrip. Anual FECH Jinete Felipe Thomsen"/>
    <n v="-55000"/>
    <d v="2017-05-01T00:00:00"/>
    <s v="FECH"/>
    <m/>
  </r>
  <r>
    <n v="7"/>
    <x v="69"/>
    <s v="Paga Inscrip. Anual FECH caballo Gloria"/>
    <n v="55000"/>
    <d v="2017-10-01T00:00:00"/>
    <s v="FECH"/>
    <m/>
  </r>
  <r>
    <n v="8"/>
    <x v="69"/>
    <s v="Paga Inscrip. Anual FECH caballo Coraje"/>
    <n v="55000"/>
    <d v="2017-10-01T00:00:00"/>
    <s v="FECH"/>
    <m/>
  </r>
  <r>
    <n v="3"/>
    <x v="70"/>
    <s v="Paga de mas carrera de Marzo"/>
    <n v="30000"/>
    <d v="2017-03-01T00:00:00"/>
    <s v="ACHEE"/>
    <m/>
  </r>
  <r>
    <n v="3"/>
    <x v="70"/>
    <s v="Abono en inscripciones de mayo"/>
    <n v="-20000"/>
    <d v="2017-05-01T00:00:00"/>
    <s v="ACHEE"/>
    <m/>
  </r>
  <r>
    <n v="4"/>
    <x v="70"/>
    <s v="Inscrip. Anual FECH caballo Quema tierra"/>
    <n v="-55000"/>
    <d v="2017-05-01T00:00:00"/>
    <s v="FECH"/>
    <m/>
  </r>
  <r>
    <n v="3"/>
    <x v="70"/>
    <s v="Abono en inscripciones de septiembre"/>
    <n v="-10000"/>
    <d v="2017-09-01T00:00:00"/>
    <s v="ACHEE"/>
    <m/>
  </r>
  <r>
    <n v="4"/>
    <x v="70"/>
    <s v="Pago Inscrip. Anual FECH caballo Quema tierra"/>
    <n v="55000"/>
    <d v="2017-09-01T00:00:00"/>
    <s v="FECH"/>
    <m/>
  </r>
  <r>
    <n v="41"/>
    <x v="71"/>
    <s v="Pesebrera pendiente Julio"/>
    <n v="-35000"/>
    <d v="2017-07-01T00:00:00"/>
    <s v="ACHEE"/>
    <m/>
  </r>
  <r>
    <n v="41"/>
    <x v="71"/>
    <s v="Pesebrera pagada Julio"/>
    <n v="35000"/>
    <d v="2017-08-01T00:00:00"/>
    <s v="ACHEE"/>
    <m/>
  </r>
  <r>
    <n v="41"/>
    <x v="71"/>
    <s v="Pago Pesebrera pendiente Abril"/>
    <n v="37400"/>
    <d v="2017-08-01T00:00:00"/>
    <s v="ACHEE"/>
    <m/>
  </r>
  <r>
    <n v="42"/>
    <x v="72"/>
    <s v="Inscrip. Anual FECH caballo Suud"/>
    <n v="-55000"/>
    <d v="2017-04-01T00:00:00"/>
    <s v="FECH"/>
    <m/>
  </r>
  <r>
    <n v="43"/>
    <x v="73"/>
    <s v="Pago gastos extras carrera Macarena Suazo Noviembre Los Angeles 2017"/>
    <n v="-76700"/>
    <d v="2017-11-01T00:00:00"/>
    <s v="ACHEE"/>
    <s v="Los Angeles"/>
  </r>
  <r>
    <n v="35"/>
    <x v="74"/>
    <s v="Martin Bulnes pesebrera Mayo"/>
    <n v="-21000"/>
    <d v="2017-05-01T00:00:00"/>
    <s v="ACHEE"/>
    <m/>
  </r>
  <r>
    <n v="36"/>
    <x v="75"/>
    <s v="Inscrip. Anual FECH caballo El Maiten Farahon"/>
    <n v="-55000"/>
    <d v="2017-07-01T00:00:00"/>
    <s v="FECH"/>
    <m/>
  </r>
  <r>
    <n v="37"/>
    <x v="76"/>
    <s v="Inscrip. Anual FECH caballo Leonidas"/>
    <n v="-55000"/>
    <d v="2017-04-01T00:00:00"/>
    <s v="FECH"/>
    <m/>
  </r>
  <r>
    <n v="38"/>
    <x v="76"/>
    <s v="Paga deuda Abril de ella misma"/>
    <n v="60000"/>
    <d v="2017-08-01T00:00:00"/>
    <s v="ACHEE"/>
    <m/>
  </r>
  <r>
    <n v="39"/>
    <x v="76"/>
    <s v="Pago gastos extras carrera Manuela Valenzuela Noviembre Los Angeles 2017"/>
    <n v="-76700"/>
    <d v="2017-11-01T00:00:00"/>
    <s v="ACHEE"/>
    <s v="Los Angeles"/>
  </r>
  <r>
    <n v="40"/>
    <x v="76"/>
    <s v="Pago gastos extras carrera Maria Paz Vargas Noviembre Los Angeles 2017"/>
    <n v="-76700"/>
    <d v="2017-11-01T00:00:00"/>
    <s v="ACHEE"/>
    <s v="Los Angeles"/>
  </r>
  <r>
    <n v="41"/>
    <x v="76"/>
    <s v="pago carrera los angeles extra costo de Maria Paz Vargas y de Manuela Valenzuela"/>
    <n v="153400"/>
    <d v="2018-03-01T00:00:00"/>
    <s v="ACHEE"/>
    <s v="Los Angeles"/>
  </r>
  <r>
    <n v="42"/>
    <x v="77"/>
    <s v="Inscrip. Anual FECH Jinete María Verónica Ariztía"/>
    <n v="-55000"/>
    <d v="2017-07-01T00:00:00"/>
    <s v="FECH"/>
    <m/>
  </r>
  <r>
    <n v="43"/>
    <x v="77"/>
    <s v="Inscrip. Anual FECH caballo Taton"/>
    <n v="-55000"/>
    <d v="2017-07-01T00:00:00"/>
    <s v="FECH"/>
    <m/>
  </r>
  <r>
    <n v="44"/>
    <x v="77"/>
    <s v="Inscrip. Anual FECH caballo Taton"/>
    <n v="55000"/>
    <d v="2017-07-01T00:00:00"/>
    <s v="FECH"/>
    <m/>
  </r>
  <r>
    <n v="27"/>
    <x v="78"/>
    <s v="Paula Llorens pesebrera Abril"/>
    <n v="-37400"/>
    <d v="2017-04-01T00:00:00"/>
    <s v="ACHEE"/>
    <m/>
  </r>
  <r>
    <n v="28"/>
    <x v="78"/>
    <s v="Catalina Llorens pesebrera Abril"/>
    <n v="-37400"/>
    <d v="2017-04-01T00:00:00"/>
    <s v="ACHEE"/>
    <m/>
  </r>
  <r>
    <n v="40"/>
    <x v="78"/>
    <s v="Catalina Llorens pesebrera Julio"/>
    <n v="-35000"/>
    <d v="2017-07-01T00:00:00"/>
    <s v="ACHEE"/>
    <m/>
  </r>
  <r>
    <n v="41"/>
    <x v="78"/>
    <s v="Paga menos en inscripcion de Paula Llorens"/>
    <n v="-10000"/>
    <d v="2017-09-01T00:00:00"/>
    <s v="ACHEE"/>
    <m/>
  </r>
  <r>
    <n v="42"/>
    <x v="78"/>
    <s v="Pago gastos extras carrera Catalina Llorens Noviembre Los Angeles 2017"/>
    <n v="-76700"/>
    <d v="2017-11-01T00:00:00"/>
    <s v="ACHEE"/>
    <s v="Los Angeles"/>
  </r>
  <r>
    <n v="39"/>
    <x v="79"/>
    <s v="Javiera Gajardo Pesebrera Julio"/>
    <n v="-35000"/>
    <d v="2017-07-01T00:00:00"/>
    <s v="ACHEE"/>
    <m/>
  </r>
  <r>
    <n v="39"/>
    <x v="79"/>
    <s v="PAGO DE PESEBRERA CON TRANSF. 15-16 AGOSTO"/>
    <n v="35000"/>
    <d v="2017-08-01T00:00:00"/>
    <s v="ACHEE"/>
    <m/>
  </r>
  <r>
    <n v="40"/>
    <x v="79"/>
    <s v="Pago gastos extras carrera Javiera Gajardo Noviembre Los Angeles 2017"/>
    <n v="-76700"/>
    <d v="2017-11-01T00:00:00"/>
    <s v="ACHEE"/>
    <s v="Los Angeles"/>
  </r>
  <r>
    <n v="41"/>
    <x v="80"/>
    <s v="Inscrip. Anual FECH caballo Al-Azan"/>
    <n v="-55000"/>
    <d v="2017-04-01T00:00:00"/>
    <s v="FECH"/>
    <m/>
  </r>
  <r>
    <n v="32"/>
    <x v="81"/>
    <s v="ORLANDO VILLALOBOS pesebrera Mayo"/>
    <n v="-21000"/>
    <d v="2017-05-01T00:00:00"/>
    <s v="ACHEE"/>
    <m/>
  </r>
  <r>
    <n v="33"/>
    <x v="81"/>
    <s v="Pago de pesebrera con transf. 11 agosto "/>
    <n v="21000"/>
    <d v="2017-08-01T00:00:00"/>
    <s v="ACHEE"/>
    <m/>
  </r>
  <r>
    <n v="34"/>
    <x v="82"/>
    <s v="Inscrip. Anual FECH caballo Los morros champiñong"/>
    <n v="-55000"/>
    <d v="2017-07-01T00:00:00"/>
    <s v="FECH"/>
    <m/>
  </r>
  <r>
    <n v="35"/>
    <x v="82"/>
    <s v="Pago Inscrip. Anualde caballo Los Morros Champiñong "/>
    <n v="55000"/>
    <d v="2017-08-01T00:00:00"/>
    <s v="FECH"/>
    <m/>
  </r>
  <r>
    <n v="36"/>
    <x v="83"/>
    <s v="Inscripción Carrera Noviembre en Los Angeles"/>
    <n v="-95000"/>
    <d v="2017-11-01T00:00:00"/>
    <s v="ACHEE"/>
    <s v="Los Angeles"/>
  </r>
  <r>
    <n v="37"/>
    <x v="83"/>
    <s v="Pago gastos extras carrera Pablo Llompart Noviembre Los Angeles 2017"/>
    <n v="-76700"/>
    <d v="2017-11-01T00:00:00"/>
    <s v="ACHEE"/>
    <s v="Los Angeles"/>
  </r>
  <r>
    <n v="36"/>
    <x v="84"/>
    <s v="Catalina Llorens Pesebrera Mayo"/>
    <n v="-21000"/>
    <d v="2017-05-01T00:00:00"/>
    <s v="ACHEE"/>
    <m/>
  </r>
  <r>
    <n v="36"/>
    <x v="84"/>
    <s v="Catalina Paga la Pesebrera  de Catalina Llorens de Mayo"/>
    <n v="21000"/>
    <d v="2017-09-01T00:00:00"/>
    <s v="ACHEE"/>
    <m/>
  </r>
  <r>
    <n v="37"/>
    <x v="85"/>
    <s v="Inscrip. Anual FECH caballo Balduino"/>
    <n v="-55000"/>
    <d v="2017-05-01T00:00:00"/>
    <s v="FECH"/>
    <m/>
  </r>
  <r>
    <n v="16"/>
    <x v="86"/>
    <s v="Patricio Camilla pendiente pesebrera Abril"/>
    <n v="-37400"/>
    <d v="2017-04-01T00:00:00"/>
    <s v="ACHEE"/>
    <m/>
  </r>
  <r>
    <n v="16"/>
    <x v="86"/>
    <s v="Paga Patricio Camilla pendiente pesebrera Abril"/>
    <n v="37400"/>
    <d v="2017-09-01T00:00:00"/>
    <s v="ACHEE"/>
    <m/>
  </r>
  <r>
    <n v="17"/>
    <x v="86"/>
    <s v="Inscripción Carrera Noviembre en Los Angeles"/>
    <n v="-60000"/>
    <d v="2017-11-01T00:00:00"/>
    <s v="ACHEE"/>
    <s v="Los Angeles"/>
  </r>
  <r>
    <n v="18"/>
    <x v="87"/>
    <s v="Inscrip. Anual FECH caballo Urko"/>
    <n v="-55000"/>
    <d v="2017-04-01T00:00:00"/>
    <s v="FECH"/>
    <m/>
  </r>
  <r>
    <n v="47"/>
    <x v="87"/>
    <s v="Pago y no corrió por urgencia (ver mails)"/>
    <n v="80000"/>
    <d v="2017-08-01T00:00:00"/>
    <s v="ACHEE"/>
    <m/>
  </r>
  <r>
    <n v="48"/>
    <x v="87"/>
    <s v="Pago y no corrió por urgencia (ver mails)"/>
    <n v="80000"/>
    <d v="2017-08-01T00:00:00"/>
    <s v="ACHEE"/>
    <m/>
  </r>
  <r>
    <n v="20"/>
    <x v="88"/>
    <s v="Mauricio Gonzalez pesebrera Abril"/>
    <n v="-37400"/>
    <d v="2017-04-01T00:00:00"/>
    <s v="ACHEE"/>
    <m/>
  </r>
  <r>
    <n v="20"/>
    <x v="88"/>
    <s v="pagado pesebrera pendiente Abril"/>
    <n v="37400"/>
    <d v="2017-08-01T00:00:00"/>
    <s v="ACHEE"/>
    <m/>
  </r>
  <r>
    <n v="21"/>
    <x v="88"/>
    <s v="Inscripcion Agosto 120 FEI ADULTO de Pedro Pablo Gomez"/>
    <n v="-95000"/>
    <d v="2017-08-01T00:00:00"/>
    <s v="ACHEE"/>
    <m/>
  </r>
  <r>
    <n v="22"/>
    <x v="88"/>
    <s v="Inscripción Agosto  80 FEI ADULTO"/>
    <n v="-95000"/>
    <d v="2017-08-01T00:00:00"/>
    <s v="ACHEE"/>
    <m/>
  </r>
  <r>
    <n v="23"/>
    <x v="88"/>
    <s v="Inscripcion 120 FEI ADULTO de Pedro Pablo Gomez"/>
    <n v="-95000"/>
    <d v="2017-08-01T00:00:00"/>
    <s v="ACHEE"/>
    <m/>
  </r>
  <r>
    <n v="24"/>
    <x v="88"/>
    <s v="Inscripción 80 FEI ADULTO"/>
    <n v="-95000"/>
    <d v="2017-08-01T00:00:00"/>
    <s v="ACHEE"/>
    <m/>
  </r>
  <r>
    <n v="25"/>
    <x v="88"/>
    <s v="Pesebrera Agosto Pedro Pablo Gómez"/>
    <n v="-30000"/>
    <d v="2017-08-01T00:00:00"/>
    <s v="ACHEE"/>
    <m/>
  </r>
  <r>
    <n v="26"/>
    <x v="88"/>
    <s v="Inscripción Carrera Noviembre en Los Angeles"/>
    <n v="-95000"/>
    <d v="2017-11-01T00:00:00"/>
    <s v="ACHEE"/>
    <s v="Los Angeles"/>
  </r>
  <r>
    <n v="27"/>
    <x v="88"/>
    <s v="Pago gastos extras carrera Pedro Pablo Gomez Noviembre Los Angeles 2017"/>
    <n v="-76700"/>
    <d v="2017-11-01T00:00:00"/>
    <s v="ACHEE"/>
    <s v="Los Angeles"/>
  </r>
  <r>
    <n v="28"/>
    <x v="88"/>
    <s v="Inscripcion 120 FEI ADULTO de Pedro Pablo Gomez"/>
    <n v="95000"/>
    <d v="2017-12-01T00:00:00"/>
    <s v="ACHEE"/>
    <m/>
  </r>
  <r>
    <n v="29"/>
    <x v="88"/>
    <s v="Inscripción 80 FEI ADULTO"/>
    <n v="95000"/>
    <d v="2017-12-01T00:00:00"/>
    <s v="ACHEE"/>
    <m/>
  </r>
  <r>
    <n v="30"/>
    <x v="88"/>
    <s v="Pesebrera Agosto Pedro Pablo Gómez"/>
    <n v="30000"/>
    <d v="2017-12-01T00:00:00"/>
    <s v="ACHEE"/>
    <m/>
  </r>
  <r>
    <n v="31"/>
    <x v="88"/>
    <s v="Pago gastos extras carrera PPG Noviembre Los Angeles 2017"/>
    <n v="171700"/>
    <d v="2018-03-08T00:00:00"/>
    <s v="ACHEE"/>
    <s v="Los Angeles"/>
  </r>
  <r>
    <n v="29"/>
    <x v="89"/>
    <s v="Raimundo Undurraga pesebrera Mayo"/>
    <n v="-21000"/>
    <d v="2017-05-01T00:00:00"/>
    <s v="ACHEE"/>
    <m/>
  </r>
  <r>
    <n v="30"/>
    <x v="89"/>
    <s v="Inscripción Carrera Noviembre en Los Angeles"/>
    <n v="-95000"/>
    <d v="2017-11-01T00:00:00"/>
    <s v="ACHEE"/>
    <s v="Los Angeles"/>
  </r>
  <r>
    <n v="31"/>
    <x v="89"/>
    <s v="Gastos extras carrera Noviembre Los Angeles 2017"/>
    <n v="-76700"/>
    <d v="2017-11-01T00:00:00"/>
    <s v="ACHEE"/>
    <s v="Los Angeles"/>
  </r>
  <r>
    <n v="32"/>
    <x v="89"/>
    <s v="Pago carrera los angeles y pesebrera 2017"/>
    <n v="171700"/>
    <d v="2018-03-07T00:00:00"/>
    <s v="ACHEE"/>
    <s v="Los Angeles"/>
  </r>
  <r>
    <n v="12"/>
    <x v="90"/>
    <s v="Pesebreras pendientes Abril y Julio "/>
    <n v="-72400"/>
    <d v="2017-04-01T00:00:00"/>
    <s v="ACHEE"/>
    <m/>
  </r>
  <r>
    <n v="12"/>
    <x v="90"/>
    <s v="Pago Pesebrera Abril"/>
    <n v="37400"/>
    <d v="2017-07-17T00:00:00"/>
    <s v="ACHEE"/>
    <m/>
  </r>
  <r>
    <n v="13"/>
    <x v="90"/>
    <s v="Pesebrera Agosto Renato cerda"/>
    <n v="-30000"/>
    <d v="2017-08-01T00:00:00"/>
    <s v="ACHEE"/>
    <m/>
  </r>
  <r>
    <n v="14"/>
    <x v="90"/>
    <s v="Pesebrera Agosto Renato cerda"/>
    <n v="30000"/>
    <d v="2017-11-01T00:00:00"/>
    <s v="ACHEE"/>
    <m/>
  </r>
  <r>
    <n v="10"/>
    <x v="91"/>
    <s v="Plata pago extra carrera El Cuadro menos pesebrera de Mayo de Agustina  "/>
    <n v="99000"/>
    <d v="2017-05-01T00:00:00"/>
    <s v="ACHEE"/>
    <m/>
  </r>
  <r>
    <n v="10"/>
    <x v="91"/>
    <s v="Abono para pago de inscripciones de agosto en parque tricao"/>
    <n v="-99000"/>
    <d v="2017-08-01T00:00:00"/>
    <s v="ACHEE"/>
    <m/>
  </r>
  <r>
    <n v="11"/>
    <x v="92"/>
    <s v="Inscrip. Anual FECH Jinete Ricardo Cruzat"/>
    <n v="-55000"/>
    <d v="2017-07-01T00:00:00"/>
    <s v="FECH"/>
    <m/>
  </r>
  <r>
    <n v="12"/>
    <x v="93"/>
    <s v="Pesebrera Agosto Rodolfo  Fuenzalida"/>
    <n v="-30000"/>
    <d v="2017-08-01T00:00:00"/>
    <s v="ACHEE"/>
    <m/>
  </r>
  <r>
    <n v="13"/>
    <x v="94"/>
    <s v="Inscrip. Anual FECH caballo Alcazar Sahara"/>
    <n v="-55000"/>
    <d v="2017-04-01T00:00:00"/>
    <s v="FECH"/>
    <m/>
  </r>
  <r>
    <n v="14"/>
    <x v="94"/>
    <s v="Inscrip. Anual FECH caballo Alcazar Barak"/>
    <n v="-55000"/>
    <d v="2017-04-01T00:00:00"/>
    <s v="FECH"/>
    <m/>
  </r>
  <r>
    <n v="15"/>
    <x v="94"/>
    <s v="Inscrip. Anual FECH caballo Alcazar Cabuk"/>
    <n v="-55000"/>
    <d v="2017-04-01T00:00:00"/>
    <s v="FECH"/>
    <m/>
  </r>
  <r>
    <n v="16"/>
    <x v="94"/>
    <s v="Inscrip. Anual FECH caballo Alcazar Magnolio"/>
    <n v="-55000"/>
    <d v="2017-04-01T00:00:00"/>
    <s v="FECH"/>
    <m/>
  </r>
  <r>
    <n v="17"/>
    <x v="94"/>
    <s v="Inscrip. Anual FECH caballo Alcazar Atomo"/>
    <n v="-55000"/>
    <d v="2017-04-01T00:00:00"/>
    <s v="FECH"/>
    <m/>
  </r>
  <r>
    <n v="18"/>
    <x v="94"/>
    <s v="Inscrip. Anual FECH caballo Alcazar Licenciada"/>
    <n v="-55000"/>
    <d v="2017-04-01T00:00:00"/>
    <s v="FECH"/>
    <m/>
  </r>
  <r>
    <n v="19"/>
    <x v="94"/>
    <s v="Inscrip. Anual FECH caballo Berlin"/>
    <n v="-55000"/>
    <d v="2017-04-01T00:00:00"/>
    <s v="FECH"/>
    <m/>
  </r>
  <r>
    <n v="20"/>
    <x v="94"/>
    <s v="Inscrip. Anual FECH caballo Jaas"/>
    <n v="-55000"/>
    <d v="2017-05-01T00:00:00"/>
    <s v="FECH"/>
    <m/>
  </r>
  <r>
    <n v="21"/>
    <x v="94"/>
    <s v="Inscrip. Anual FECH Jinete Josefa Blanco"/>
    <n v="-55000"/>
    <d v="2017-05-01T00:00:00"/>
    <s v="FECH"/>
    <m/>
  </r>
  <r>
    <n v="22"/>
    <x v="94"/>
    <s v="Inscrip. Anual FECH Jinete Manuel Ramos"/>
    <n v="-55000"/>
    <d v="2017-05-01T00:00:00"/>
    <s v="FECH"/>
    <m/>
  </r>
  <r>
    <n v="23"/>
    <x v="94"/>
    <s v="Inscrip. Anual FECH caballo Dilaila"/>
    <n v="-55000"/>
    <d v="2017-07-01T00:00:00"/>
    <s v="FECH"/>
    <m/>
  </r>
  <r>
    <n v="24"/>
    <x v="94"/>
    <s v="Inscrip. Anual FECH caballo Ap Anglo Cayo"/>
    <n v="-55000"/>
    <d v="2017-07-01T00:00:00"/>
    <s v="FECH"/>
    <m/>
  </r>
  <r>
    <n v="25"/>
    <x v="94"/>
    <s v="Inscrip. Anual FECH caballo Alcazar Sultana"/>
    <n v="-55000"/>
    <d v="2017-07-01T00:00:00"/>
    <s v="FECH"/>
    <m/>
  </r>
  <r>
    <n v="26"/>
    <x v="94"/>
    <s v="Inscrip. Anual FECH caballo Kazan"/>
    <n v="-55000"/>
    <d v="2017-07-01T00:00:00"/>
    <s v="FECH"/>
    <m/>
  </r>
  <r>
    <n v="27"/>
    <x v="94"/>
    <s v="Inscrip. Anual FECH caballo alcazar moscovita"/>
    <n v="-55000"/>
    <d v="2017-07-01T00:00:00"/>
    <s v="FECH"/>
    <m/>
  </r>
  <r>
    <n v="28"/>
    <x v="94"/>
    <s v="Inscrip. Anual FECH caballo romana"/>
    <n v="-55000"/>
    <d v="2017-07-01T00:00:00"/>
    <s v="FECH"/>
    <m/>
  </r>
  <r>
    <n v="29"/>
    <x v="94"/>
    <s v="Inscrip. Anual FECH Jinete Biagio Demaglie"/>
    <n v="-55000"/>
    <d v="2017-07-01T00:00:00"/>
    <s v="FECH"/>
    <m/>
  </r>
  <r>
    <n v="30"/>
    <x v="94"/>
    <s v="Inscrip. Anual FECH Jinete Alberto Muñoz"/>
    <n v="-55000"/>
    <d v="2017-07-01T00:00:00"/>
    <s v="FECH"/>
    <m/>
  </r>
  <r>
    <n v="31"/>
    <x v="94"/>
    <s v="Inscrip. Anual FECH Jinete Ricardo Almara"/>
    <n v="-55000"/>
    <d v="2017-07-01T00:00:00"/>
    <s v="FECH"/>
    <m/>
  </r>
  <r>
    <n v="32"/>
    <x v="94"/>
    <s v="Inscrip. Anual FECH Jinete Paulina Berriel"/>
    <n v="-55000"/>
    <d v="2017-07-01T00:00:00"/>
    <s v="FECH"/>
    <m/>
  </r>
  <r>
    <n v="33"/>
    <x v="94"/>
    <s v="Inscrip. Anual FECH Jinete Jose Lanas"/>
    <n v="-55000"/>
    <d v="2017-07-01T00:00:00"/>
    <s v="FECH"/>
    <m/>
  </r>
  <r>
    <n v="34"/>
    <x v="94"/>
    <s v="Inscrip. Anual FECH caballo Emira"/>
    <n v="-55000"/>
    <d v="2017-07-01T00:00:00"/>
    <s v="FECH"/>
    <m/>
  </r>
  <r>
    <n v="35"/>
    <x v="94"/>
    <s v="Inscrip. Anual FECH caballo Gloria"/>
    <n v="-55000"/>
    <d v="2017-07-01T00:00:00"/>
    <s v="FECH"/>
    <m/>
  </r>
  <r>
    <n v="36"/>
    <x v="94"/>
    <s v="Inscrip. Anual FECH caballo MP Nahuel"/>
    <n v="-55000"/>
    <d v="2017-08-01T00:00:00"/>
    <s v="FECH"/>
    <m/>
  </r>
  <r>
    <n v="37"/>
    <x v="94"/>
    <s v="Pesebrera Agosto Lucia Supekova (mamá)"/>
    <n v="-30000"/>
    <d v="2017-08-01T00:00:00"/>
    <s v="ACHEE"/>
    <m/>
  </r>
  <r>
    <n v="38"/>
    <x v="94"/>
    <s v="Pesebrera Agosto Lucia Supekova (hija)"/>
    <n v="-30000"/>
    <d v="2017-08-01T00:00:00"/>
    <s v="ACHEE"/>
    <m/>
  </r>
  <r>
    <n v="39"/>
    <x v="94"/>
    <s v="Pesebrera Agosto Camila PLACERES"/>
    <n v="-30000"/>
    <d v="2017-08-01T00:00:00"/>
    <s v="ACHEE"/>
    <m/>
  </r>
  <r>
    <n v="40"/>
    <x v="94"/>
    <s v="Pago gasto arreglo reja Parque Tricao"/>
    <n v="-70000"/>
    <s v="Ago-17"/>
    <s v="ACHEE"/>
    <m/>
  </r>
  <r>
    <n v="41"/>
    <x v="94"/>
    <s v="Pago gastos extras carrera Michaela Supekova Noviembre Los Angeles 2017"/>
    <n v="-76700"/>
    <d v="2017-11-01T00:00:00"/>
    <s v="ACHEE"/>
    <s v="Los Angeles"/>
  </r>
  <r>
    <n v="42"/>
    <x v="95"/>
    <s v="Inscrip. Anual FECH caballo HF Carlota"/>
    <n v="-55000"/>
    <d v="2017-07-01T00:00:00"/>
    <s v="FECH"/>
    <m/>
  </r>
  <r>
    <n v="43"/>
    <x v="96"/>
    <s v="Inscrip. Anual FECH Jinete Sebastian Cristi"/>
    <n v="-55000"/>
    <d v="2017-07-01T00:00:00"/>
    <s v="FECH"/>
    <m/>
  </r>
  <r>
    <n v="44"/>
    <x v="97"/>
    <s v="Inscrip. Anual FECH caballo Miriam"/>
    <n v="-55000"/>
    <d v="2017-04-01T00:00:00"/>
    <s v="FECH"/>
    <m/>
  </r>
  <r>
    <n v="45"/>
    <x v="98"/>
    <s v="Pago gastos extras carrera Cristobal Larraín Noviembre Los Angeles 2017"/>
    <n v="-76700"/>
    <d v="2017-11-01T00:00:00"/>
    <s v="ACHEE"/>
    <s v="Los Angeles"/>
  </r>
  <r>
    <n v="46"/>
    <x v="99"/>
    <s v="Inscripción Carrera Noviembre en Los Angeles 2016"/>
    <n v="-46620"/>
    <d v="2016-11-01T00:00:00"/>
    <s v="ACHEE"/>
    <s v="Los Angeles"/>
  </r>
  <r>
    <n v="47"/>
    <x v="99"/>
    <s v="Pesebrera Agosto Sebastian Salinas"/>
    <n v="-30000"/>
    <d v="2017-08-01T00:00:00"/>
    <s v="ACHEE"/>
    <m/>
  </r>
  <r>
    <n v="21"/>
    <x v="100"/>
    <s v="Sergio Ignacio Hurtado pendiente pesebrera Abril (Sasha)"/>
    <n v="-37400"/>
    <d v="2017-04-01T00:00:00"/>
    <s v="ACHEE"/>
    <m/>
  </r>
  <r>
    <n v="22"/>
    <x v="101"/>
    <s v="Inscrip. Anual FECH Jinete Sergio Ulloa"/>
    <n v="-55000"/>
    <d v="2017-07-01T00:00:00"/>
    <s v="FECH"/>
    <m/>
  </r>
  <r>
    <n v="23"/>
    <x v="101"/>
    <s v="pago deuda"/>
    <n v="55000"/>
    <d v="2017-12-01T00:00:00"/>
    <s v="ACHEE"/>
    <m/>
  </r>
  <r>
    <n v="24"/>
    <x v="102"/>
    <s v="Inscrip. Anual FECH caballo Aragon"/>
    <n v="-55000"/>
    <d v="2017-04-01T00:00:00"/>
    <s v="FECH"/>
    <m/>
  </r>
  <r>
    <n v="25"/>
    <x v="103"/>
    <s v="Inscripción Carrera Noviembre en Los Angeles"/>
    <n v="-80000"/>
    <d v="2017-11-01T00:00:00"/>
    <s v="ACHEE"/>
    <s v="Los Angeles"/>
  </r>
  <r>
    <n v="8"/>
    <x v="104"/>
    <s v="No corre, queda la plata para la proxima carrera"/>
    <n v="60000"/>
    <d v="2017-04-01T00:00:00"/>
    <s v="ACHEE"/>
    <m/>
  </r>
  <r>
    <n v="9"/>
    <x v="105"/>
    <s v="Inscrip. Anual FECH Jinete Tomás Álamos"/>
    <n v="-55000"/>
    <d v="2017-07-01T00:00:00"/>
    <s v="FECH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47">
  <r>
    <x v="0"/>
    <s v="Inscripción Carrera Noviembre en Los Angeles"/>
    <n v="-60000"/>
    <d v="2017-11-01T00:00:00"/>
    <s v="ACHEE"/>
    <x v="0"/>
  </r>
  <r>
    <x v="0"/>
    <s v="Inscripción Carrera Noviembre en Los Angeles"/>
    <n v="-59999"/>
    <d v="2017-11-01T00:00:00"/>
    <s v="ACHEE"/>
    <x v="0"/>
  </r>
  <r>
    <x v="1"/>
    <s v="Pago gastos extras carrera Sabine Matthei Noviembre Los Angeles 2017"/>
    <n v="-76700"/>
    <d v="2017-11-01T00:00:00"/>
    <s v="ACHEE"/>
    <x v="0"/>
  </r>
  <r>
    <x v="2"/>
    <s v="Pago gastos extras carrera  Noviembre Los Angeles 2017"/>
    <n v="-76700"/>
    <d v="2017-11-01T00:00:00"/>
    <s v="ACHEE"/>
    <x v="0"/>
  </r>
  <r>
    <x v="3"/>
    <s v="Pago gastos extras carrera Alvaro Llompart Noviembre Los Angeles 2017"/>
    <n v="-76700"/>
    <d v="2017-11-01T00:00:00"/>
    <s v="ACHEE"/>
    <x v="0"/>
  </r>
  <r>
    <x v="4"/>
    <s v="Pago gastos extras carrera Ana María Novoa Noviembre Los Angeles 2017"/>
    <n v="-76700"/>
    <d v="2017-11-01T00:00:00"/>
    <s v="ACHEE"/>
    <x v="0"/>
  </r>
  <r>
    <x v="5"/>
    <s v="Inscripción Carrera Noviembre en Los Angeles 2016"/>
    <n v="-50000"/>
    <d v="2016-11-01T00:00:00"/>
    <s v="ACHEE"/>
    <x v="0"/>
  </r>
  <r>
    <x v="5"/>
    <s v="Pago gastos extras carrera Andre Alvarez Noviembre Los Angeles 2017"/>
    <n v="-76700"/>
    <d v="2017-11-01T00:00:00"/>
    <s v="ACHEE"/>
    <x v="0"/>
  </r>
  <r>
    <x v="6"/>
    <s v="Pago gastos extras carrera Andrés Poblete Noviembre Los Angeles 2017"/>
    <n v="-76700"/>
    <d v="2017-11-01T00:00:00"/>
    <s v="ACHEE"/>
    <x v="0"/>
  </r>
  <r>
    <x v="7"/>
    <s v="pago carrera los angeles extra costo"/>
    <n v="76700"/>
    <d v="2018-03-01T00:00:00"/>
    <s v="ACHEE"/>
    <x v="0"/>
  </r>
  <r>
    <x v="8"/>
    <s v="Pago gastos extras carrera Cristian Herrera Noviembre Los Angeles 2017"/>
    <n v="-76700"/>
    <d v="2017-11-01T00:00:00"/>
    <s v="ACHEE"/>
    <x v="0"/>
  </r>
  <r>
    <x v="9"/>
    <s v="Pago gastos extras carrera Javier Mayol Noviembre Los Angeles 2017"/>
    <n v="-76700"/>
    <d v="2017-11-01T00:00:00"/>
    <s v="ACHEE"/>
    <x v="0"/>
  </r>
  <r>
    <x v="9"/>
    <s v="Pago deuda de Los Angeles extra costo"/>
    <n v="76700"/>
    <d v="2018-03-01T00:00:00"/>
    <s v="ACHEE"/>
    <x v="0"/>
  </r>
  <r>
    <x v="10"/>
    <s v="Inscripción Carrera Noviembre en Los Angeles 2016"/>
    <n v="-51399"/>
    <d v="2016-11-01T00:00:00"/>
    <s v="ACHEE"/>
    <x v="0"/>
  </r>
  <r>
    <x v="10"/>
    <s v="Pago gastos extras carrera David Ramirez A,David Ramirez F, Paulino Rios, Gonzalo Ramirez Noviembre Los Angeles 2017"/>
    <n v="-306800"/>
    <d v="2017-11-01T00:00:00"/>
    <s v="ACHEE"/>
    <x v="0"/>
  </r>
  <r>
    <x v="11"/>
    <s v="Pago gastos extras carrera Mauricio Gonzales Noviembre Los Angeles 2017"/>
    <n v="-76700"/>
    <d v="2017-11-01T00:00:00"/>
    <s v="ACHEE"/>
    <x v="0"/>
  </r>
  <r>
    <x v="12"/>
    <s v="Inscripción Carrera Noviembre en Los Angeles"/>
    <n v="-80000"/>
    <d v="2017-11-01T00:00:00"/>
    <s v="ACHEE"/>
    <x v="0"/>
  </r>
  <r>
    <x v="13"/>
    <s v="Inscripción Carrera Noviembre en Los Angeles 2016"/>
    <n v="-3150"/>
    <d v="2016-11-01T00:00:00"/>
    <s v="ACHEE"/>
    <x v="0"/>
  </r>
  <r>
    <x v="14"/>
    <s v="Pago gastos extras carrera Lukas Buckel Noviembre Los Angeles 2017"/>
    <n v="-76700"/>
    <d v="2017-11-01T00:00:00"/>
    <s v="ACHEE"/>
    <x v="0"/>
  </r>
  <r>
    <x v="15"/>
    <s v="Pago gastos extras carrera Felipe Peró Noviembre Los Angeles 2017"/>
    <n v="-76700"/>
    <d v="2017-11-01T00:00:00"/>
    <s v="ACHEE"/>
    <x v="0"/>
  </r>
  <r>
    <x v="16"/>
    <s v="Pago gastos extras carrera Felipe Sat Noviembre Los Angeles 2017"/>
    <n v="-76700"/>
    <d v="2017-11-01T00:00:00"/>
    <s v="ACHEE"/>
    <x v="0"/>
  </r>
  <r>
    <x v="17"/>
    <s v="Pago gastos extras carrera Mica Torres Noviembre Los Angeles 2017"/>
    <n v="-76700"/>
    <d v="2017-11-01T00:00:00"/>
    <s v="ACHEE"/>
    <x v="0"/>
  </r>
  <r>
    <x v="13"/>
    <s v="Pago deuda de Los Angeles"/>
    <n v="3150"/>
    <d v="2018-03-01T00:00:00"/>
    <s v="ACHEE"/>
    <x v="0"/>
  </r>
  <r>
    <x v="18"/>
    <s v="Pago gastos extras carrera Harken Jensen Noviembre Los Angeles 2017"/>
    <n v="-76700"/>
    <d v="2017-11-01T00:00:00"/>
    <s v="ACHEE"/>
    <x v="0"/>
  </r>
  <r>
    <x v="18"/>
    <s v="Pago gastos extras carrera Harken Jensen Noviembre Los Angeles 2018"/>
    <n v="76700"/>
    <d v="2018-03-13T00:00:00"/>
    <s v="ACHEE"/>
    <x v="0"/>
  </r>
  <r>
    <x v="19"/>
    <s v="Pago gastos extras carrera Vicente Mayol Noviembre Los Angeles 2017"/>
    <n v="-76700"/>
    <d v="2017-11-01T00:00:00"/>
    <s v="ACHEE"/>
    <x v="0"/>
  </r>
  <r>
    <x v="20"/>
    <s v="Pago gastos extras carrera Alfredo Sat Noviembre Los Angeles 2017"/>
    <n v="-76700"/>
    <d v="2017-11-01T00:00:00"/>
    <s v="ACHEE"/>
    <x v="0"/>
  </r>
  <r>
    <x v="20"/>
    <s v="pago carrera los angeles extra costo"/>
    <n v="76700"/>
    <d v="2018-03-01T00:00:00"/>
    <s v="ACHEE"/>
    <x v="0"/>
  </r>
  <r>
    <x v="21"/>
    <s v="Pago gastos extras carrera Macarena Suazo Noviembre Los Angeles 2017"/>
    <n v="-76700"/>
    <d v="2017-11-01T00:00:00"/>
    <s v="ACHEE"/>
    <x v="0"/>
  </r>
  <r>
    <x v="22"/>
    <s v="Pago gastos extras carrera Manuela Valenzuela Noviembre Los Angeles 2017"/>
    <n v="-76700"/>
    <d v="2017-11-01T00:00:00"/>
    <s v="ACHEE"/>
    <x v="0"/>
  </r>
  <r>
    <x v="22"/>
    <s v="Pago gastos extras carrera Maria Paz Vargas Noviembre Los Angeles 2017"/>
    <n v="-76700"/>
    <d v="2017-11-01T00:00:00"/>
    <s v="ACHEE"/>
    <x v="0"/>
  </r>
  <r>
    <x v="22"/>
    <s v="pago carrera los angeles extra costo de Maria Paz Vargas y de Manuela Valenzuela"/>
    <n v="153400"/>
    <d v="2018-03-01T00:00:00"/>
    <s v="ACHEE"/>
    <x v="0"/>
  </r>
  <r>
    <x v="23"/>
    <s v="Pago gastos extras carrera Catalina Llorens Noviembre Los Angeles 2017"/>
    <n v="-76700"/>
    <d v="2017-11-01T00:00:00"/>
    <s v="ACHEE"/>
    <x v="0"/>
  </r>
  <r>
    <x v="24"/>
    <s v="Pago gastos extras carrera Javiera Gajardo Noviembre Los Angeles 2017"/>
    <n v="-76700"/>
    <d v="2017-11-01T00:00:00"/>
    <s v="ACHEE"/>
    <x v="0"/>
  </r>
  <r>
    <x v="25"/>
    <s v="Inscripción Carrera Noviembre en Los Angeles"/>
    <n v="-95000"/>
    <d v="2017-11-01T00:00:00"/>
    <s v="ACHEE"/>
    <x v="0"/>
  </r>
  <r>
    <x v="25"/>
    <s v="Gastos extras carrera Noviembre Los Angeles 2017"/>
    <n v="-76700"/>
    <d v="2017-11-01T00:00:00"/>
    <s v="ACHEE"/>
    <x v="0"/>
  </r>
  <r>
    <x v="25"/>
    <s v="Pago carrera los angeles y pesebrera 2017"/>
    <n v="171700"/>
    <d v="2018-03-07T00:00:00"/>
    <s v="ACHEE"/>
    <x v="0"/>
  </r>
  <r>
    <x v="26"/>
    <s v="Pago gastos extras carrera Michaela Supekova Noviembre Los Angeles 2017"/>
    <n v="-76700"/>
    <d v="2017-11-01T00:00:00"/>
    <s v="ACHEE"/>
    <x v="0"/>
  </r>
  <r>
    <x v="27"/>
    <s v="Inscripción Carrera Noviembre en Los Angeles"/>
    <n v="-95000"/>
    <d v="2017-11-01T00:00:00"/>
    <s v="ACHEE"/>
    <x v="0"/>
  </r>
  <r>
    <x v="28"/>
    <s v="Inscripción Carrera Noviembre en Los Angeles 2016"/>
    <n v="-46620"/>
    <d v="2016-11-01T00:00:00"/>
    <s v="ACHEE"/>
    <x v="0"/>
  </r>
  <r>
    <x v="27"/>
    <s v="Pago gastos extras carrera Pablo Llompart Noviembre Los Angeles 2017"/>
    <n v="-76700"/>
    <d v="2017-11-01T00:00:00"/>
    <s v="ACHEE"/>
    <x v="0"/>
  </r>
  <r>
    <x v="29"/>
    <s v="Inscripción Carrera Noviembre en Los Angeles"/>
    <n v="-60000"/>
    <d v="2017-11-01T00:00:00"/>
    <s v="ACHEE"/>
    <x v="0"/>
  </r>
  <r>
    <x v="30"/>
    <s v="Inscripción Carrera Noviembre en Los Angeles"/>
    <n v="-95000"/>
    <d v="2017-11-01T00:00:00"/>
    <s v="ACHEE"/>
    <x v="0"/>
  </r>
  <r>
    <x v="30"/>
    <s v="Pago gastos extras carrera Pedro Pablo Gomez Noviembre Los Angeles 2017"/>
    <n v="-76700"/>
    <d v="2017-11-01T00:00:00"/>
    <s v="ACHEE"/>
    <x v="0"/>
  </r>
  <r>
    <x v="30"/>
    <s v="Pago gastos extras carrera PPG Noviembre Los Angeles 2017"/>
    <n v="171700"/>
    <d v="2018-03-08T00:00:00"/>
    <s v="ACHEE"/>
    <x v="0"/>
  </r>
  <r>
    <x v="31"/>
    <s v="Pago gastos extras carrera Cristobal Larraín Noviembre Los Angeles 2017"/>
    <n v="-76700"/>
    <d v="2017-11-01T00:00:00"/>
    <s v="ACHEE"/>
    <x v="0"/>
  </r>
  <r>
    <x v="32"/>
    <s v="Inscripción Carrera Noviembre en Los Angeles"/>
    <n v="-80000"/>
    <d v="2017-11-01T00:00:00"/>
    <s v="ACHEE"/>
    <x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345">
  <r>
    <x v="0"/>
    <s v="Pasaporte: 3440 (Hernando Arenas)"/>
    <x v="0"/>
  </r>
  <r>
    <x v="0"/>
    <s v="Pasaporte: 3440 (Hernando Arenas)"/>
    <x v="0"/>
  </r>
  <r>
    <x v="0"/>
    <s v="1 pasaporte (n°: 3191)"/>
    <x v="0"/>
  </r>
  <r>
    <x v="0"/>
    <s v="Inscripción Carrera Noviembre en Los Angeles"/>
    <x v="1"/>
  </r>
  <r>
    <x v="0"/>
    <s v="Inscripción Carrera Noviembre en Los Angeles"/>
    <x v="2"/>
  </r>
  <r>
    <x v="1"/>
    <s v="Inscrip. Anual FECH caballo Arrayan"/>
    <x v="3"/>
  </r>
  <r>
    <x v="1"/>
    <s v="Inscrip. Anual FECH caballo Giro"/>
    <x v="3"/>
  </r>
  <r>
    <x v="2"/>
    <s v="Pago gastos extras carrera Sabine Matthei Noviembre Los Angeles 2017"/>
    <x v="4"/>
  </r>
  <r>
    <x v="3"/>
    <s v="Inscrip. Anual FECH caballo Califa Leon "/>
    <x v="3"/>
  </r>
  <r>
    <x v="3"/>
    <s v="Inscrip. Anual FECH caballo mustafa leon"/>
    <x v="3"/>
  </r>
  <r>
    <x v="4"/>
    <s v="Pago gastos extras carrera  Noviembre Los Angeles 2017"/>
    <x v="4"/>
  </r>
  <r>
    <x v="5"/>
    <s v="Se enferma y no compite. A favor prox carrera"/>
    <x v="5"/>
  </r>
  <r>
    <x v="6"/>
    <s v="Alvaro llompart pendiente pesebrera Abril"/>
    <x v="6"/>
  </r>
  <r>
    <x v="6"/>
    <s v="Inscrip. Anual FECH caballo Hls Chocolate Amargo"/>
    <x v="3"/>
  </r>
  <r>
    <x v="6"/>
    <s v="(2) Hab. Paulina Berriel y Luis Puebla"/>
    <x v="7"/>
  </r>
  <r>
    <x v="6"/>
    <s v="Inscrip. Anual FECH caballo HLS Cacique"/>
    <x v="3"/>
  </r>
  <r>
    <x v="6"/>
    <s v="Inscripción Agosto 120 FEI ADULTO de Alvaro Llompart"/>
    <x v="8"/>
  </r>
  <r>
    <x v="6"/>
    <s v="Inscripción 120 FEI ADULTO de Alvaro Llompart"/>
    <x v="8"/>
  </r>
  <r>
    <x v="6"/>
    <s v="Pesebrera Agosto Alvaro Llompart"/>
    <x v="9"/>
  </r>
  <r>
    <x v="6"/>
    <s v="paga Alvaro llompart pendiente pesebrera Abril"/>
    <x v="10"/>
  </r>
  <r>
    <x v="6"/>
    <s v="Paga una de las habilitatorias"/>
    <x v="11"/>
  </r>
  <r>
    <x v="6"/>
    <s v="Pago gastos extras carrera Alvaro Llompart Noviembre Los Angeles 2017"/>
    <x v="4"/>
  </r>
  <r>
    <x v="7"/>
    <s v="Inscrip. Anual FECH Jinete Juan Carlos Riesco"/>
    <x v="3"/>
  </r>
  <r>
    <x v="7"/>
    <s v="Inscrip. Anual FECH caballo LB Paloma"/>
    <x v="3"/>
  </r>
  <r>
    <x v="7"/>
    <s v="1 inscripción de León Larrain queda para la próxima carrera"/>
    <x v="12"/>
  </r>
  <r>
    <x v="8"/>
    <s v="Ana Maria Novoa Pesebrera Mayo"/>
    <x v="13"/>
  </r>
  <r>
    <x v="8"/>
    <s v="Pago pendiente pesebrera Mayo"/>
    <x v="14"/>
  </r>
  <r>
    <x v="8"/>
    <s v="Pago gastos extras carrera Ana María Novoa Noviembre Los Angeles 2017"/>
    <x v="4"/>
  </r>
  <r>
    <x v="9"/>
    <s v="Inscripción Carrera Noviembre en Los Angeles 2016"/>
    <x v="15"/>
  </r>
  <r>
    <x v="9"/>
    <s v="Pesebrera Agosto André Alvarez"/>
    <x v="9"/>
  </r>
  <r>
    <x v="9"/>
    <s v="Paga Pesebrera Agosto André Alvarez"/>
    <x v="16"/>
  </r>
  <r>
    <x v="9"/>
    <s v="Pago gastos extras carrera Andre Alvarez Noviembre Los Angeles 2017"/>
    <x v="4"/>
  </r>
  <r>
    <x v="10"/>
    <s v="Inscrip. Anual FECH Jinete Andrés Gatica"/>
    <x v="3"/>
  </r>
  <r>
    <x v="11"/>
    <s v="Pago gastos extras carrera Andrés Poblete Noviembre Los Angeles 2017"/>
    <x v="4"/>
  </r>
  <r>
    <x v="12"/>
    <s v="Inscrip. Anual FECH Jinete Antonia Huber"/>
    <x v="3"/>
  </r>
  <r>
    <x v="12"/>
    <s v="Inscrip. Anual FECH caballo Calceta"/>
    <x v="3"/>
  </r>
  <r>
    <x v="13"/>
    <s v="Inscrip. Anual FECH caballo Ancar Floki"/>
    <x v="3"/>
  </r>
  <r>
    <x v="13"/>
    <s v="Pablo Llompart Pesebrera Mayo"/>
    <x v="13"/>
  </r>
  <r>
    <x v="13"/>
    <s v="Inscripción Agosto 80 FEI YOUNG RIDER"/>
    <x v="8"/>
  </r>
  <r>
    <x v="13"/>
    <s v="Inscripción 80 FEI YOUNG RIDER"/>
    <x v="8"/>
  </r>
  <r>
    <x v="13"/>
    <s v="pago carrera los angeles extra costo"/>
    <x v="17"/>
  </r>
  <r>
    <x v="14"/>
    <s v="Inscrip. Anual FECH caballo Papelucho "/>
    <x v="3"/>
  </r>
  <r>
    <x v="15"/>
    <s v="Francisco Arthur pendiente Pesebrera Abril"/>
    <x v="6"/>
  </r>
  <r>
    <x v="15"/>
    <s v="Juan Jose Arthur pendiente pesebrera Abril"/>
    <x v="6"/>
  </r>
  <r>
    <x v="16"/>
    <s v="Benjamin Pesebrera Mayo"/>
    <x v="13"/>
  </r>
  <r>
    <x v="17"/>
    <s v="Paga doble inscripcion (La utilizará ahora en la carrera de Agosto)"/>
    <x v="12"/>
  </r>
  <r>
    <x v="17"/>
    <s v="Abono en inscripciones de agosto"/>
    <x v="18"/>
  </r>
  <r>
    <x v="17"/>
    <s v="1 inscripción de Florencia Hirmas queda para próxima carrera"/>
    <x v="11"/>
  </r>
  <r>
    <x v="18"/>
    <s v="Inscrip. Anual FECH caballo  EO Cipada"/>
    <x v="3"/>
  </r>
  <r>
    <x v="18"/>
    <s v="Inscrip. Anual FECH caballo CL Llanca"/>
    <x v="3"/>
  </r>
  <r>
    <x v="18"/>
    <s v="Inscripción 80 FEI ADULTO"/>
    <x v="8"/>
  </r>
  <r>
    <x v="19"/>
    <s v="Inscrip. Anual FECH Jinete Carlos Sabbagh"/>
    <x v="3"/>
  </r>
  <r>
    <x v="19"/>
    <s v="Inscrip. Anual FECH caballo Colombiana"/>
    <x v="3"/>
  </r>
  <r>
    <x v="19"/>
    <s v="Inscrip. Anual FECH caballo Shah"/>
    <x v="3"/>
  </r>
  <r>
    <x v="19"/>
    <s v="1 pasaporte (n°: 3190)"/>
    <x v="0"/>
  </r>
  <r>
    <x v="20"/>
    <s v="Inscrip. Anual FECH caballo Frodo"/>
    <x v="3"/>
  </r>
  <r>
    <x v="20"/>
    <s v="Inscrip. Anual FECH Jinete Carlos Silva"/>
    <x v="3"/>
  </r>
  <r>
    <x v="20"/>
    <s v="Inscrip. Anual FECH caballo Steicy"/>
    <x v="3"/>
  </r>
  <r>
    <x v="21"/>
    <s v="Inscrip. Anual FECH Jinete Caroline Mackenzie"/>
    <x v="3"/>
  </r>
  <r>
    <x v="21"/>
    <s v="Inscrip. Anual FECH Jinete Caroline Mackenzie"/>
    <x v="19"/>
  </r>
  <r>
    <x v="21"/>
    <s v="Inscrip. Anual FECH caballo FU corso"/>
    <x v="3"/>
  </r>
  <r>
    <x v="22"/>
    <s v="queda con un saldo de 5.000 a favor con los pagos de septiembre"/>
    <x v="20"/>
  </r>
  <r>
    <x v="23"/>
    <s v="Inscrip. Anual FECH caballo MC Ventisquero"/>
    <x v="3"/>
  </r>
  <r>
    <x v="23"/>
    <s v="Inscrip. Anual FECH caballo MC Tango"/>
    <x v="3"/>
  </r>
  <r>
    <x v="24"/>
    <s v="Transfiere plata extra"/>
    <x v="21"/>
  </r>
  <r>
    <x v="24"/>
    <s v="Pesebrera Agosto Juan Pablo Mayol"/>
    <x v="9"/>
  </r>
  <r>
    <x v="24"/>
    <s v="Pesebrera Agosto Javier Mayol"/>
    <x v="9"/>
  </r>
  <r>
    <x v="24"/>
    <s v="Utiliza saldo a favor en inscripción de septiembre"/>
    <x v="0"/>
  </r>
  <r>
    <x v="24"/>
    <s v="Pago gastos extras carrera Javier Mayol Noviembre Los Angeles 2017"/>
    <x v="4"/>
  </r>
  <r>
    <x v="24"/>
    <s v="Pago deuda de Los Angeles extra costo"/>
    <x v="17"/>
  </r>
  <r>
    <x v="25"/>
    <s v="Inscrip. Anual FECH caballo Almendra Loica"/>
    <x v="3"/>
  </r>
  <r>
    <x v="25"/>
    <s v="Inscrip. Anual FECH Jinete Alejandro Valdes"/>
    <x v="3"/>
  </r>
  <r>
    <x v="26"/>
    <s v="Pesebrera Agosto Sabine Matthei"/>
    <x v="9"/>
  </r>
  <r>
    <x v="27"/>
    <s v="Inscrip. Anual FECH Jinete Victor Castillo"/>
    <x v="3"/>
  </r>
  <r>
    <x v="27"/>
    <s v="Paga 1 inscripcion que no utiliza (hija)"/>
    <x v="5"/>
  </r>
  <r>
    <x v="27"/>
    <s v="Paga 1 inscripcion que no utiliza (hija)"/>
    <x v="5"/>
  </r>
  <r>
    <x v="27"/>
    <s v="Utiliza saldo a favor de agosto para pagar su inscr. De septiembre en Llay-Llay"/>
    <x v="8"/>
  </r>
  <r>
    <x v="27"/>
    <s v="Paga inscripcion que no utiliza debido a que no hay habilitatoria en Llay-Llay"/>
    <x v="11"/>
  </r>
  <r>
    <x v="27"/>
    <s v="Pago gastos extras carrera Cristian Herrera Noviembre Los Angeles 2017"/>
    <x v="4"/>
  </r>
  <r>
    <x v="28"/>
    <s v="Inscripción Carrera Noviembre en Los Angeles 2016"/>
    <x v="22"/>
  </r>
  <r>
    <x v="28"/>
    <s v="(1) 120 FEI (2) 40km Hab (1) 80km NAC- P. Anacleta, Anarquía, Boran, CL Corsario (OK)"/>
    <x v="23"/>
  </r>
  <r>
    <x v="28"/>
    <s v="Inscrip. Anual FECH caballo Perseverancia Vikingo"/>
    <x v="3"/>
  </r>
  <r>
    <x v="28"/>
    <s v="Inscrip. Anual FECH caballo SI Pililo"/>
    <x v="3"/>
  </r>
  <r>
    <x v="28"/>
    <s v="Pesebrera Agosto David Ramirez "/>
    <x v="9"/>
  </r>
  <r>
    <x v="28"/>
    <s v="Pesebrera Agosto David  Ramirez"/>
    <x v="9"/>
  </r>
  <r>
    <x v="28"/>
    <s v="Pesebrera Agosto Elian Rodríguez "/>
    <x v="9"/>
  </r>
  <r>
    <x v="28"/>
    <s v="PAGA (1) 120 FEI (2) 40km Hab (1) 80km NAC- P. Anacleta, Anarquía, Boran, CL Corsario (OK)"/>
    <x v="24"/>
  </r>
  <r>
    <x v="28"/>
    <s v="Paga Pesebrera Agosto David Ramirez "/>
    <x v="16"/>
  </r>
  <r>
    <x v="28"/>
    <s v="Paga Pesebrera Agosto David  Ramirez"/>
    <x v="16"/>
  </r>
  <r>
    <x v="28"/>
    <s v="Paga Pesebrera Agosto Elian Rodríguez "/>
    <x v="16"/>
  </r>
  <r>
    <x v="28"/>
    <s v="Pago gastos extras carrera David Ramirez A,David Ramirez F, Paulino Rios, Gonzalo Ramirez Noviembre Los Angeles 2017"/>
    <x v="25"/>
  </r>
  <r>
    <x v="29"/>
    <s v="2 pasaportes (n°s: 3195 y 3194)"/>
    <x v="26"/>
  </r>
  <r>
    <x v="30"/>
    <s v="Inscripcion Agosto 40 KM NAC ADULTO (Sábado) Diego Fuentes"/>
    <x v="1"/>
  </r>
  <r>
    <x v="30"/>
    <s v="Inscripcion 40 KM NAC ADULTO (Sábado) Diego Fuentes"/>
    <x v="1"/>
  </r>
  <r>
    <x v="31"/>
    <s v="Inscrip. Anual FECH Jinete Enrique Cabrera"/>
    <x v="3"/>
  </r>
  <r>
    <x v="32"/>
    <s v="Inscrip. Anual FECH Jinete Enrique Nef"/>
    <x v="3"/>
  </r>
  <r>
    <x v="32"/>
    <s v="Inscrip. Anual FECH caballo Loma verde Obama"/>
    <x v="3"/>
  </r>
  <r>
    <x v="32"/>
    <s v="Pasaporte: Loma Verde Barack"/>
    <x v="27"/>
  </r>
  <r>
    <x v="32"/>
    <s v="Pasaporte: Loma Verde Barack"/>
    <x v="27"/>
  </r>
  <r>
    <x v="33"/>
    <s v="Pesebrera Agosto Felipe Peró"/>
    <x v="9"/>
  </r>
  <r>
    <x v="33"/>
    <s v="Pesebrera Agosto Felipe Peró"/>
    <x v="16"/>
  </r>
  <r>
    <x v="33"/>
    <s v="Pago gastos extras carrera Felipe Peró Noviembre Los Angeles 2017"/>
    <x v="4"/>
  </r>
  <r>
    <x v="34"/>
    <s v="Pago gastos extras carrera Felipe Sat Noviembre Los Angeles 2017"/>
    <x v="4"/>
  </r>
  <r>
    <x v="35"/>
    <s v="Inscrip. Anual FECH caballo Punta del Viento Sakira"/>
    <x v="3"/>
  </r>
  <r>
    <x v="35"/>
    <s v="Inscrip. Anual FECH caballo Punta del Viento Siwa"/>
    <x v="3"/>
  </r>
  <r>
    <x v="35"/>
    <s v="Inscrip. Anual FECH caballo Pdv Sakira"/>
    <x v="3"/>
  </r>
  <r>
    <x v="35"/>
    <s v="Inscrip. Anual FECH caballo Libiya"/>
    <x v="3"/>
  </r>
  <r>
    <x v="35"/>
    <s v="Inscrip. Anual FECH caballo Bakira"/>
    <x v="3"/>
  </r>
  <r>
    <x v="36"/>
    <s v="Inscrip. Anual FECH Jinete Claudio Sepulveda"/>
    <x v="28"/>
  </r>
  <r>
    <x v="36"/>
    <s v="Inscrip. Anual FECH caballo Perseverancia Romeo"/>
    <x v="28"/>
  </r>
  <r>
    <x v="36"/>
    <s v="Inscrip. Anual FECH caballo Charo"/>
    <x v="28"/>
  </r>
  <r>
    <x v="36"/>
    <s v="Inscrip. Anual FECH caballo Zara"/>
    <x v="28"/>
  </r>
  <r>
    <x v="37"/>
    <s v="Fernando Horta pesebrera Abril"/>
    <x v="6"/>
  </r>
  <r>
    <x v="37"/>
    <s v="Micaela Torres pesebrera Abril"/>
    <x v="6"/>
  </r>
  <r>
    <x v="37"/>
    <s v="Inscrip. Anual FECH caballo Hidalgo"/>
    <x v="29"/>
  </r>
  <r>
    <x v="37"/>
    <s v="Pesebrera Agosto Fernando  Horta"/>
    <x v="9"/>
  </r>
  <r>
    <x v="37"/>
    <s v="Pago de pesebrera pendiente con cheque"/>
    <x v="10"/>
  </r>
  <r>
    <x v="37"/>
    <s v="Pago de pesebrera con cheque"/>
    <x v="10"/>
  </r>
  <r>
    <x v="37"/>
    <s v="Devolución cheque "/>
    <x v="30"/>
  </r>
  <r>
    <x v="37"/>
    <s v="Pesebrera Agosto Micaela  Torres"/>
    <x v="9"/>
  </r>
  <r>
    <x v="37"/>
    <s v="pago deudas"/>
    <x v="31"/>
  </r>
  <r>
    <x v="38"/>
    <s v="Inscripcion Agosto 120 FEI ADULTO de Fernando Medina"/>
    <x v="8"/>
  </r>
  <r>
    <x v="38"/>
    <s v="Inscripcion 120 FEI ADULTO de Fernando Medina"/>
    <x v="8"/>
  </r>
  <r>
    <x v="38"/>
    <s v="Pesebrera Agosto Fernando Medina"/>
    <x v="9"/>
  </r>
  <r>
    <x v="38"/>
    <s v="Pago gastos extras carrera Mauricio Gonzales Noviembre Los Angeles 2017"/>
    <x v="4"/>
  </r>
  <r>
    <x v="39"/>
    <s v="Inscrip. Anual FECH Jinete Juan Manuel Peralta"/>
    <x v="3"/>
  </r>
  <r>
    <x v="40"/>
    <s v="Inscripción Carrera Noviembre en Los Angeles"/>
    <x v="18"/>
  </r>
  <r>
    <x v="41"/>
    <s v="Inscripción Carrera Noviembre en Los Angeles 2016"/>
    <x v="32"/>
  </r>
  <r>
    <x v="41"/>
    <s v="Inscrip. Anual FECH caballo Aly"/>
    <x v="3"/>
  </r>
  <r>
    <x v="41"/>
    <s v="Pago deuda de Los Angeles"/>
    <x v="33"/>
  </r>
  <r>
    <x v="42"/>
    <s v="ALFREDO SAT pesebrera Abril"/>
    <x v="6"/>
  </r>
  <r>
    <x v="42"/>
    <s v="FELIPE SAT pesebrera Abril"/>
    <x v="6"/>
  </r>
  <r>
    <x v="42"/>
    <s v="CAROLINA URQUIDI pesebrera Abril"/>
    <x v="6"/>
  </r>
  <r>
    <x v="42"/>
    <s v="CLAUDIO CORNEJO pesebrera Abril"/>
    <x v="6"/>
  </r>
  <r>
    <x v="42"/>
    <s v="Inscrip. Anual FECH caballo Itaiti"/>
    <x v="29"/>
  </r>
  <r>
    <x v="42"/>
    <s v="Inscrip. Anual FECH caballo behsir"/>
    <x v="29"/>
  </r>
  <r>
    <x v="42"/>
    <s v="Inscrip. Anual FECH Jinete Joaquin Lagos"/>
    <x v="29"/>
  </r>
  <r>
    <x v="42"/>
    <s v="Inscrip. Anual FECH caballo Simsek"/>
    <x v="29"/>
  </r>
  <r>
    <x v="42"/>
    <s v="Pago de pesebrera con cheque"/>
    <x v="10"/>
  </r>
  <r>
    <x v="42"/>
    <s v="Pago de pesebrera con cheque"/>
    <x v="10"/>
  </r>
  <r>
    <x v="42"/>
    <s v="Pago de pesebrera con cheque"/>
    <x v="10"/>
  </r>
  <r>
    <x v="42"/>
    <s v="Pago de pesebrera con cheque"/>
    <x v="10"/>
  </r>
  <r>
    <x v="42"/>
    <s v="Saldo a favor por inscripciones de septiembre"/>
    <x v="34"/>
  </r>
  <r>
    <x v="42"/>
    <s v="Se utilizó en inscripción Andrés Poblete carrera Septiembre"/>
    <x v="35"/>
  </r>
  <r>
    <x v="42"/>
    <s v="pago deuda con Achee"/>
    <x v="36"/>
  </r>
  <r>
    <x v="43"/>
    <s v="Inscrip. Anual FECH Jinete Guilermo Toro"/>
    <x v="3"/>
  </r>
  <r>
    <x v="43"/>
    <s v="Inscrip. Anual FECH caballo Zagal"/>
    <x v="3"/>
  </r>
  <r>
    <x v="43"/>
    <s v="Paga Inscrip. Anual FECH caballo Zagal"/>
    <x v="19"/>
  </r>
  <r>
    <x v="44"/>
    <s v="Inscrip. Anual FECH caballo  Morita"/>
    <x v="8"/>
  </r>
  <r>
    <x v="44"/>
    <s v="Paga Inscrip. Anual FECH caballo  Morita"/>
    <x v="5"/>
  </r>
  <r>
    <x v="44"/>
    <s v="Pago gastos extras carrera Lukas Buckel Noviembre Los Angeles 2017"/>
    <x v="4"/>
  </r>
  <r>
    <x v="45"/>
    <s v="Pesebrera Agosto Harken Jensen"/>
    <x v="9"/>
  </r>
  <r>
    <x v="45"/>
    <s v="Paga Pesebrera Agosto Harken Jensen"/>
    <x v="16"/>
  </r>
  <r>
    <x v="45"/>
    <s v="Pago gastos extras carrera Harken Jensen Noviembre Los Angeles 2017"/>
    <x v="4"/>
  </r>
  <r>
    <x v="45"/>
    <s v="Pago gastos extras carrera Harken Jensen Noviembre Los Angeles 2018"/>
    <x v="17"/>
  </r>
  <r>
    <x v="46"/>
    <s v="Inscripción Agosto 80 KM HABILITATORIA (Viernes)"/>
    <x v="1"/>
  </r>
  <r>
    <x v="46"/>
    <s v="Inscripción 80 KM HABILITATORIA (Viernes)"/>
    <x v="1"/>
  </r>
  <r>
    <x v="46"/>
    <s v="Faltante pago inscripción Andrés Poblete carrera Septiembre"/>
    <x v="37"/>
  </r>
  <r>
    <x v="46"/>
    <s v="Faltante pago inscripción Andrés Poblete carrera Septiembre"/>
    <x v="38"/>
  </r>
  <r>
    <x v="47"/>
    <s v="Inscrip. Anual FECH caballo LOMA VERDE Al'fir"/>
    <x v="3"/>
  </r>
  <r>
    <x v="47"/>
    <s v="Inscrip. Anual FECH Jinete Hernando Arenas"/>
    <x v="3"/>
  </r>
  <r>
    <x v="48"/>
    <s v="Inscrip. Anual FECH Jinete Rolando Sovino"/>
    <x v="3"/>
  </r>
  <r>
    <x v="48"/>
    <s v="Inscrip. Anual FECH caballo Duende"/>
    <x v="3"/>
  </r>
  <r>
    <x v="49"/>
    <s v="Inscrip. Anual FECH Jinete Lucas Vargas"/>
    <x v="3"/>
  </r>
  <r>
    <x v="49"/>
    <s v="Inscrip. Anual FECH caballo Benito"/>
    <x v="3"/>
  </r>
  <r>
    <x v="50"/>
    <s v="Nicole Hammersley pesebrera Mayo"/>
    <x v="13"/>
  </r>
  <r>
    <x v="50"/>
    <s v="Pago de pesebrera con transf. 21 agosto "/>
    <x v="14"/>
  </r>
  <r>
    <x v="51"/>
    <s v="Faltante de 1 Pasaporte Carrera Marzo"/>
    <x v="39"/>
  </r>
  <r>
    <x v="52"/>
    <s v="Pago gastos extras carrera Mica Torres Noviembre Los Angeles 2017"/>
    <x v="4"/>
  </r>
  <r>
    <x v="53"/>
    <s v="pendiente desde Carrera Mayo"/>
    <x v="40"/>
  </r>
  <r>
    <x v="53"/>
    <s v="Inscripción Agosto 80 FEI ADULTO"/>
    <x v="8"/>
  </r>
  <r>
    <x v="53"/>
    <s v="Inscripción 80 FEI ADULTO"/>
    <x v="8"/>
  </r>
  <r>
    <x v="54"/>
    <s v="Joaquin Pesebrera Mayo"/>
    <x v="13"/>
  </r>
  <r>
    <x v="55"/>
    <s v="Inscrip. Anual FECH Jinete Jorge Berckemeyer"/>
    <x v="3"/>
  </r>
  <r>
    <x v="56"/>
    <s v="Inscripcion Agosto 60 KM  NAC YOUNG RIDER (Sábado)"/>
    <x v="18"/>
  </r>
  <r>
    <x v="56"/>
    <s v="Inscripcion 60 KM  NAC YOUNG RIDER (Sábado)"/>
    <x v="18"/>
  </r>
  <r>
    <x v="56"/>
    <s v="paga Inscripcion Agosto 60 KM  NAC YOUNG RIDER (Sábado)"/>
    <x v="12"/>
  </r>
  <r>
    <x v="56"/>
    <s v="Pago gastos extras carrera Vicente Mayol Noviembre Los Angeles 2017"/>
    <x v="4"/>
  </r>
  <r>
    <x v="57"/>
    <s v="Inscrip. Anual FECH Jinete Aylin Gomez"/>
    <x v="3"/>
  </r>
  <r>
    <x v="57"/>
    <s v="Inscrip. Anual FECH caballo Alcazar Sair"/>
    <x v="3"/>
  </r>
  <r>
    <x v="57"/>
    <s v="Inscrip. Anual FECH Jinete Betsabe Gómez"/>
    <x v="8"/>
  </r>
  <r>
    <x v="57"/>
    <s v="Paga 20 mil de mas en inscripciones (ver mails)"/>
    <x v="21"/>
  </r>
  <r>
    <x v="57"/>
    <s v="Paga 20 mil de mas en inscripciones (ver mails)"/>
    <x v="21"/>
  </r>
  <r>
    <x v="57"/>
    <s v="Hace uso de saldo a favor en agosto para pagar su inscripcion en septiembre"/>
    <x v="40"/>
  </r>
  <r>
    <x v="57"/>
    <s v="Pago Inscrip. Anual FECH caballo Alcazar Sair"/>
    <x v="19"/>
  </r>
  <r>
    <x v="57"/>
    <s v="Pago Inscrip. Anual FECH Jinete Betsabe Gómez"/>
    <x v="5"/>
  </r>
  <r>
    <x v="58"/>
    <s v="Inscrip. Anual FECH Jinete Victor Kehr"/>
    <x v="3"/>
  </r>
  <r>
    <x v="58"/>
    <s v="Pesebrera Agosto Martín   Garcia"/>
    <x v="9"/>
  </r>
  <r>
    <x v="58"/>
    <s v="Pesebrera Agosto Maguelone Gobart"/>
    <x v="9"/>
  </r>
  <r>
    <x v="58"/>
    <s v="Pesebrera Agosto Pedro Varela"/>
    <x v="9"/>
  </r>
  <r>
    <x v="58"/>
    <s v="Pesebrera Agosto Martín   Garcia"/>
    <x v="16"/>
  </r>
  <r>
    <x v="58"/>
    <s v="Pesebrera Agosto Maguelone Gobart"/>
    <x v="16"/>
  </r>
  <r>
    <x v="58"/>
    <s v="Pago gastos extras carrera Alfredo Sat Noviembre Los Angeles 2017"/>
    <x v="4"/>
  </r>
  <r>
    <x v="58"/>
    <s v="pago carrera los angeles extra costo"/>
    <x v="17"/>
  </r>
  <r>
    <x v="59"/>
    <s v="Paga 85000 incluyendo entrada?"/>
    <x v="20"/>
  </r>
  <r>
    <x v="60"/>
    <s v="Inscrip. Anual FECH Jinete Isabel Vergara"/>
    <x v="3"/>
  </r>
  <r>
    <x v="60"/>
    <s v="Inscrip. Anual FECH caballo Gitana"/>
    <x v="3"/>
  </r>
  <r>
    <x v="60"/>
    <s v="Inscrip. Anual FECH Jinete Isabel Vergara"/>
    <x v="19"/>
  </r>
  <r>
    <x v="61"/>
    <s v="Inscrip. Anual FECH caballo AS Llamil"/>
    <x v="3"/>
  </r>
  <r>
    <x v="61"/>
    <s v="Pago Inscrip. Anual FECH caballo AS Llamil"/>
    <x v="19"/>
  </r>
  <r>
    <x v="62"/>
    <s v="Pagó 5000 extra en el cheque de la carrera de abril"/>
    <x v="20"/>
  </r>
  <r>
    <x v="62"/>
    <s v="nicolas schmidt pendiente pesebrera Abril"/>
    <x v="6"/>
  </r>
  <r>
    <x v="62"/>
    <s v="André Alvarez pendiente pesebrera Abril"/>
    <x v="6"/>
  </r>
  <r>
    <x v="62"/>
    <s v="Inscrip. Anual FECH caballo Jukila"/>
    <x v="3"/>
  </r>
  <r>
    <x v="62"/>
    <s v="Inscrip. Anual FECH Jinete Federico Schmidt"/>
    <x v="3"/>
  </r>
  <r>
    <x v="62"/>
    <s v="nicolas schmidt pago pesebrera Abril"/>
    <x v="10"/>
  </r>
  <r>
    <x v="62"/>
    <s v="André Alvarez Pago pesebrera pendiente Abril"/>
    <x v="10"/>
  </r>
  <r>
    <x v="62"/>
    <s v="Paga Inscrip. Anual FECH caballo Jukila"/>
    <x v="19"/>
  </r>
  <r>
    <x v="63"/>
    <s v="Deuda Inscripción carrera Abril pago a nombre de Enrique Cabrera"/>
    <x v="1"/>
  </r>
  <r>
    <x v="64"/>
    <s v="Inscrip. Anual FECH Jinete Alvaro Cox"/>
    <x v="3"/>
  </r>
  <r>
    <x v="65"/>
    <s v="Inscrip. Anual FECH caballo Curimanque"/>
    <x v="3"/>
  </r>
  <r>
    <x v="65"/>
    <s v="Inscrip. Anual FECH caballo Cosaco"/>
    <x v="3"/>
  </r>
  <r>
    <x v="65"/>
    <s v="Inscrip. Anual FECH caballo RB-ASAF"/>
    <x v="3"/>
  </r>
  <r>
    <x v="65"/>
    <s v="Inscrip. Anual FECH caballo JG Rayen"/>
    <x v="3"/>
  </r>
  <r>
    <x v="65"/>
    <s v="Pagó extra 2 inscripciones de Boetsch"/>
    <x v="41"/>
  </r>
  <r>
    <x v="65"/>
    <s v="Pagó extra 2 inscripciones de Boetsch (devolucion de dinero)"/>
    <x v="42"/>
  </r>
  <r>
    <x v="66"/>
    <s v="Inscrip. Anual FECH caballo Adel"/>
    <x v="3"/>
  </r>
  <r>
    <x v="66"/>
    <s v="Inscrip. Anual FECH Jinete Ana Maria De Gavardo"/>
    <x v="3"/>
  </r>
  <r>
    <x v="66"/>
    <s v="Inscrip. Anual FECH Jinete Juan Igancio Cardone"/>
    <x v="3"/>
  </r>
  <r>
    <x v="66"/>
    <s v="Inscrip. Anual FECH Jinete Florencia Cardone"/>
    <x v="3"/>
  </r>
  <r>
    <x v="66"/>
    <s v="Inscrip. Anual FECH Jinete Francisco Vergara"/>
    <x v="3"/>
  </r>
  <r>
    <x v="66"/>
    <s v="Inscrip. Anual FECH caballo Marengo Faraon"/>
    <x v="3"/>
  </r>
  <r>
    <x v="66"/>
    <s v="Inscrip. Anual FECH caballo HP Shangal"/>
    <x v="3"/>
  </r>
  <r>
    <x v="67"/>
    <s v="Inscrip. Anual FECH caballo Jiu Imperial"/>
    <x v="3"/>
  </r>
  <r>
    <x v="67"/>
    <s v="Inscrip. Anual FECH Jinete Juan Ignacio Ugarte"/>
    <x v="3"/>
  </r>
  <r>
    <x v="68"/>
    <s v="Inscrip. Anual FECH Jinete Juan Pablo Cristi"/>
    <x v="3"/>
  </r>
  <r>
    <x v="69"/>
    <s v="Deposita extra para carrera de marzo"/>
    <x v="43"/>
  </r>
  <r>
    <x v="69"/>
    <s v="Inscrip. Anual FECH caballo Gloria"/>
    <x v="3"/>
  </r>
  <r>
    <x v="69"/>
    <s v="Inscrip. Anual FECH caballo Coraje"/>
    <x v="3"/>
  </r>
  <r>
    <x v="69"/>
    <s v="Inscrip. Anual FECH Jinete Juan Pablo Thomsen"/>
    <x v="3"/>
  </r>
  <r>
    <x v="69"/>
    <s v="Inscrip. Anual FECH Jinete Felipe Thomsen"/>
    <x v="3"/>
  </r>
  <r>
    <x v="69"/>
    <s v="Paga Inscrip. Anual FECH caballo Gloria"/>
    <x v="19"/>
  </r>
  <r>
    <x v="69"/>
    <s v="Paga Inscrip. Anual FECH caballo Coraje"/>
    <x v="19"/>
  </r>
  <r>
    <x v="70"/>
    <s v="Paga de mas carrera de Marzo"/>
    <x v="16"/>
  </r>
  <r>
    <x v="70"/>
    <s v="Abono en inscripciones de mayo"/>
    <x v="40"/>
  </r>
  <r>
    <x v="70"/>
    <s v="Inscrip. Anual FECH caballo Quema tierra"/>
    <x v="3"/>
  </r>
  <r>
    <x v="70"/>
    <s v="Abono en inscripciones de septiembre"/>
    <x v="39"/>
  </r>
  <r>
    <x v="70"/>
    <s v="Pago Inscrip. Anual FECH caballo Quema tierra"/>
    <x v="19"/>
  </r>
  <r>
    <x v="71"/>
    <s v="Pesebrera pendiente Julio"/>
    <x v="35"/>
  </r>
  <r>
    <x v="71"/>
    <s v="Pesebrera pagada Julio"/>
    <x v="34"/>
  </r>
  <r>
    <x v="71"/>
    <s v="Pago Pesebrera pendiente Abril"/>
    <x v="10"/>
  </r>
  <r>
    <x v="72"/>
    <s v="Inscrip. Anual FECH caballo Suud"/>
    <x v="3"/>
  </r>
  <r>
    <x v="73"/>
    <s v="Pago gastos extras carrera Macarena Suazo Noviembre Los Angeles 2017"/>
    <x v="4"/>
  </r>
  <r>
    <x v="74"/>
    <s v="Martin Bulnes pesebrera Mayo"/>
    <x v="13"/>
  </r>
  <r>
    <x v="75"/>
    <s v="Inscrip. Anual FECH caballo El Maiten Farahon"/>
    <x v="3"/>
  </r>
  <r>
    <x v="76"/>
    <s v="Inscrip. Anual FECH caballo Leonidas"/>
    <x v="3"/>
  </r>
  <r>
    <x v="76"/>
    <s v="Paga deuda Abril de ella misma"/>
    <x v="11"/>
  </r>
  <r>
    <x v="76"/>
    <s v="Pago gastos extras carrera Manuela Valenzuela Noviembre Los Angeles 2017"/>
    <x v="4"/>
  </r>
  <r>
    <x v="76"/>
    <s v="Pago gastos extras carrera Maria Paz Vargas Noviembre Los Angeles 2017"/>
    <x v="4"/>
  </r>
  <r>
    <x v="76"/>
    <s v="pago carrera los angeles extra costo de Maria Paz Vargas y de Manuela Valenzuela"/>
    <x v="44"/>
  </r>
  <r>
    <x v="77"/>
    <s v="Inscrip. Anual FECH Jinete María Verónica Ariztía"/>
    <x v="3"/>
  </r>
  <r>
    <x v="77"/>
    <s v="Inscrip. Anual FECH caballo Taton"/>
    <x v="3"/>
  </r>
  <r>
    <x v="77"/>
    <s v="Inscrip. Anual FECH caballo Taton"/>
    <x v="19"/>
  </r>
  <r>
    <x v="78"/>
    <s v="Paula Llorens pesebrera Abril"/>
    <x v="6"/>
  </r>
  <r>
    <x v="78"/>
    <s v="Catalina Llorens pesebrera Abril"/>
    <x v="6"/>
  </r>
  <r>
    <x v="78"/>
    <s v="Catalina Llorens pesebrera Julio"/>
    <x v="35"/>
  </r>
  <r>
    <x v="78"/>
    <s v="Paga menos en inscripcion de Paula Llorens"/>
    <x v="39"/>
  </r>
  <r>
    <x v="78"/>
    <s v="Pago gastos extras carrera Catalina Llorens Noviembre Los Angeles 2017"/>
    <x v="4"/>
  </r>
  <r>
    <x v="79"/>
    <s v="Javiera Gajardo Pesebrera Julio"/>
    <x v="35"/>
  </r>
  <r>
    <x v="79"/>
    <s v="PAGO DE PESEBRERA CON TRANSF. 15-16 AGOSTO"/>
    <x v="34"/>
  </r>
  <r>
    <x v="79"/>
    <s v="Pago gastos extras carrera Javiera Gajardo Noviembre Los Angeles 2017"/>
    <x v="4"/>
  </r>
  <r>
    <x v="80"/>
    <s v="Inscrip. Anual FECH caballo Al-Azan"/>
    <x v="3"/>
  </r>
  <r>
    <x v="81"/>
    <s v="ORLANDO VILLALOBOS pesebrera Mayo"/>
    <x v="13"/>
  </r>
  <r>
    <x v="81"/>
    <s v="Pago de pesebrera con transf. 11 agosto "/>
    <x v="14"/>
  </r>
  <r>
    <x v="82"/>
    <s v="Inscrip. Anual FECH caballo Los morros champiñong"/>
    <x v="3"/>
  </r>
  <r>
    <x v="82"/>
    <s v="Pago Inscrip. Anualde caballo Los Morros Champiñong "/>
    <x v="19"/>
  </r>
  <r>
    <x v="83"/>
    <s v="Inscripción Carrera Noviembre en Los Angeles"/>
    <x v="8"/>
  </r>
  <r>
    <x v="83"/>
    <s v="Pago gastos extras carrera Pablo Llompart Noviembre Los Angeles 2017"/>
    <x v="4"/>
  </r>
  <r>
    <x v="84"/>
    <s v="Catalina Llorens Pesebrera Mayo"/>
    <x v="13"/>
  </r>
  <r>
    <x v="84"/>
    <s v="Catalina Paga la Pesebrera  de Catalina Llorens de Mayo"/>
    <x v="14"/>
  </r>
  <r>
    <x v="85"/>
    <s v="Inscrip. Anual FECH caballo Balduino"/>
    <x v="3"/>
  </r>
  <r>
    <x v="86"/>
    <s v="Patricio Camilla pendiente pesebrera Abril"/>
    <x v="6"/>
  </r>
  <r>
    <x v="86"/>
    <s v="Paga Patricio Camilla pendiente pesebrera Abril"/>
    <x v="10"/>
  </r>
  <r>
    <x v="86"/>
    <s v="Inscripción Carrera Noviembre en Los Angeles"/>
    <x v="1"/>
  </r>
  <r>
    <x v="87"/>
    <s v="Inscrip. Anual FECH caballo Urko"/>
    <x v="3"/>
  </r>
  <r>
    <x v="87"/>
    <s v="Pago y no corrió por urgencia (ver mails)"/>
    <x v="12"/>
  </r>
  <r>
    <x v="87"/>
    <s v="Pago y no corrió por urgencia (ver mails)"/>
    <x v="12"/>
  </r>
  <r>
    <x v="88"/>
    <s v="Mauricio Gonzalez pesebrera Abril"/>
    <x v="6"/>
  </r>
  <r>
    <x v="88"/>
    <s v="pagado pesebrera pendiente Abril"/>
    <x v="10"/>
  </r>
  <r>
    <x v="88"/>
    <s v="Inscripcion Agosto 120 FEI ADULTO de Pedro Pablo Gomez"/>
    <x v="8"/>
  </r>
  <r>
    <x v="88"/>
    <s v="Inscripción Agosto  80 FEI ADULTO"/>
    <x v="8"/>
  </r>
  <r>
    <x v="88"/>
    <s v="Inscripcion 120 FEI ADULTO de Pedro Pablo Gomez"/>
    <x v="8"/>
  </r>
  <r>
    <x v="88"/>
    <s v="Inscripción 80 FEI ADULTO"/>
    <x v="8"/>
  </r>
  <r>
    <x v="88"/>
    <s v="Pesebrera Agosto Pedro Pablo Gómez"/>
    <x v="9"/>
  </r>
  <r>
    <x v="88"/>
    <s v="Inscripción Carrera Noviembre en Los Angeles"/>
    <x v="8"/>
  </r>
  <r>
    <x v="88"/>
    <s v="Pago gastos extras carrera Pedro Pablo Gomez Noviembre Los Angeles 2017"/>
    <x v="4"/>
  </r>
  <r>
    <x v="88"/>
    <s v="Inscripcion 120 FEI ADULTO de Pedro Pablo Gomez"/>
    <x v="5"/>
  </r>
  <r>
    <x v="88"/>
    <s v="Inscripción 80 FEI ADULTO"/>
    <x v="5"/>
  </r>
  <r>
    <x v="88"/>
    <s v="Pesebrera Agosto Pedro Pablo Gómez"/>
    <x v="16"/>
  </r>
  <r>
    <x v="88"/>
    <s v="Pago gastos extras carrera PPG Noviembre Los Angeles 2017"/>
    <x v="45"/>
  </r>
  <r>
    <x v="89"/>
    <s v="Raimundo Undurraga pesebrera Mayo"/>
    <x v="13"/>
  </r>
  <r>
    <x v="89"/>
    <s v="Inscripción Carrera Noviembre en Los Angeles"/>
    <x v="8"/>
  </r>
  <r>
    <x v="89"/>
    <s v="Gastos extras carrera Noviembre Los Angeles 2017"/>
    <x v="4"/>
  </r>
  <r>
    <x v="89"/>
    <s v="Pago carrera los angeles y pesebrera 2017"/>
    <x v="45"/>
  </r>
  <r>
    <x v="90"/>
    <s v="Pesebreras pendientes Abril y Julio "/>
    <x v="46"/>
  </r>
  <r>
    <x v="90"/>
    <s v="Pago Pesebrera Abril"/>
    <x v="10"/>
  </r>
  <r>
    <x v="90"/>
    <s v="Pesebrera Agosto Renato cerda"/>
    <x v="9"/>
  </r>
  <r>
    <x v="90"/>
    <s v="Pesebrera Agosto Renato cerda"/>
    <x v="16"/>
  </r>
  <r>
    <x v="91"/>
    <s v="Plata pago extra carrera El Cuadro menos pesebrera de Mayo de Agustina  "/>
    <x v="47"/>
  </r>
  <r>
    <x v="91"/>
    <s v="Abono para pago de inscripciones de agosto en parque tricao"/>
    <x v="48"/>
  </r>
  <r>
    <x v="92"/>
    <s v="Inscrip. Anual FECH Jinete Ricardo Cruzat"/>
    <x v="3"/>
  </r>
  <r>
    <x v="93"/>
    <s v="Pesebrera Agosto Rodolfo  Fuenzalida"/>
    <x v="9"/>
  </r>
  <r>
    <x v="94"/>
    <s v="Inscrip. Anual FECH caballo Alcazar Sahara"/>
    <x v="3"/>
  </r>
  <r>
    <x v="94"/>
    <s v="Inscrip. Anual FECH caballo Alcazar Barak"/>
    <x v="3"/>
  </r>
  <r>
    <x v="94"/>
    <s v="Inscrip. Anual FECH caballo Alcazar Cabuk"/>
    <x v="3"/>
  </r>
  <r>
    <x v="94"/>
    <s v="Inscrip. Anual FECH caballo Alcazar Magnolio"/>
    <x v="3"/>
  </r>
  <r>
    <x v="94"/>
    <s v="Inscrip. Anual FECH caballo Alcazar Atomo"/>
    <x v="3"/>
  </r>
  <r>
    <x v="94"/>
    <s v="Inscrip. Anual FECH caballo Alcazar Licenciada"/>
    <x v="3"/>
  </r>
  <r>
    <x v="94"/>
    <s v="Inscrip. Anual FECH caballo Berlin"/>
    <x v="3"/>
  </r>
  <r>
    <x v="94"/>
    <s v="Inscrip. Anual FECH caballo Jaas"/>
    <x v="3"/>
  </r>
  <r>
    <x v="94"/>
    <s v="Inscrip. Anual FECH Jinete Josefa Blanco"/>
    <x v="3"/>
  </r>
  <r>
    <x v="94"/>
    <s v="Inscrip. Anual FECH Jinete Manuel Ramos"/>
    <x v="3"/>
  </r>
  <r>
    <x v="94"/>
    <s v="Inscrip. Anual FECH caballo Dilaila"/>
    <x v="3"/>
  </r>
  <r>
    <x v="94"/>
    <s v="Inscrip. Anual FECH caballo Ap Anglo Cayo"/>
    <x v="3"/>
  </r>
  <r>
    <x v="94"/>
    <s v="Inscrip. Anual FECH caballo Alcazar Sultana"/>
    <x v="3"/>
  </r>
  <r>
    <x v="94"/>
    <s v="Inscrip. Anual FECH caballo Kazan"/>
    <x v="3"/>
  </r>
  <r>
    <x v="94"/>
    <s v="Inscrip. Anual FECH caballo alcazar moscovita"/>
    <x v="3"/>
  </r>
  <r>
    <x v="94"/>
    <s v="Inscrip. Anual FECH caballo romana"/>
    <x v="3"/>
  </r>
  <r>
    <x v="94"/>
    <s v="Inscrip. Anual FECH Jinete Biagio Demaglie"/>
    <x v="3"/>
  </r>
  <r>
    <x v="94"/>
    <s v="Inscrip. Anual FECH Jinete Alberto Muñoz"/>
    <x v="3"/>
  </r>
  <r>
    <x v="94"/>
    <s v="Inscrip. Anual FECH Jinete Ricardo Almara"/>
    <x v="3"/>
  </r>
  <r>
    <x v="94"/>
    <s v="Inscrip. Anual FECH Jinete Paulina Berriel"/>
    <x v="3"/>
  </r>
  <r>
    <x v="94"/>
    <s v="Inscrip. Anual FECH Jinete Jose Lanas"/>
    <x v="3"/>
  </r>
  <r>
    <x v="94"/>
    <s v="Inscrip. Anual FECH caballo Emira"/>
    <x v="3"/>
  </r>
  <r>
    <x v="94"/>
    <s v="Inscrip. Anual FECH caballo Gloria"/>
    <x v="3"/>
  </r>
  <r>
    <x v="94"/>
    <s v="Inscrip. Anual FECH caballo MP Nahuel"/>
    <x v="3"/>
  </r>
  <r>
    <x v="94"/>
    <s v="Pesebrera Agosto Lucia Supekova (mamá)"/>
    <x v="9"/>
  </r>
  <r>
    <x v="94"/>
    <s v="Pesebrera Agosto Lucia Supekova (hija)"/>
    <x v="9"/>
  </r>
  <r>
    <x v="94"/>
    <s v="Pesebrera Agosto Camila PLACERES"/>
    <x v="9"/>
  </r>
  <r>
    <x v="94"/>
    <s v="Pago gasto arreglo reja Parque Tricao"/>
    <x v="49"/>
  </r>
  <r>
    <x v="94"/>
    <s v="Pago gastos extras carrera Michaela Supekova Noviembre Los Angeles 2017"/>
    <x v="4"/>
  </r>
  <r>
    <x v="95"/>
    <s v="Inscrip. Anual FECH caballo HF Carlota"/>
    <x v="3"/>
  </r>
  <r>
    <x v="96"/>
    <s v="Inscrip. Anual FECH Jinete Sebastian Cristi"/>
    <x v="3"/>
  </r>
  <r>
    <x v="97"/>
    <s v="Inscrip. Anual FECH caballo Miriam"/>
    <x v="3"/>
  </r>
  <r>
    <x v="98"/>
    <s v="Pago gastos extras carrera Cristobal Larraín Noviembre Los Angeles 2017"/>
    <x v="4"/>
  </r>
  <r>
    <x v="99"/>
    <s v="Inscripción Carrera Noviembre en Los Angeles 2016"/>
    <x v="50"/>
  </r>
  <r>
    <x v="99"/>
    <s v="Pesebrera Agosto Sebastian Salinas"/>
    <x v="9"/>
  </r>
  <r>
    <x v="100"/>
    <s v="Sergio Ignacio Hurtado pendiente pesebrera Abril (Sasha)"/>
    <x v="6"/>
  </r>
  <r>
    <x v="101"/>
    <s v="Inscrip. Anual FECH Jinete Sergio Ulloa"/>
    <x v="3"/>
  </r>
  <r>
    <x v="101"/>
    <s v="pago deuda"/>
    <x v="19"/>
  </r>
  <r>
    <x v="102"/>
    <s v="Inscrip. Anual FECH caballo Aragon"/>
    <x v="3"/>
  </r>
  <r>
    <x v="103"/>
    <s v="Inscripción Carrera Noviembre en Los Angeles"/>
    <x v="18"/>
  </r>
  <r>
    <x v="104"/>
    <s v="No corre, queda la plata para la proxima carrera"/>
    <x v="11"/>
  </r>
  <r>
    <x v="105"/>
    <s v="Inscrip. Anual FECH Jinete Tomás Álamos"/>
    <x v="3"/>
  </r>
  <r>
    <x v="106"/>
    <s v="Inscrip. Anual FECH Jinete Roberto Artigas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Tabla dinámica7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gridDropZones="1" multipleFieldFilters="0">
  <location ref="I3:J38" firstHeaderRow="2" firstDataRow="2" firstDataCol="1" rowPageCount="1" colPageCount="1"/>
  <pivotFields count="6">
    <pivotField axis="axisRow" showAll="0">
      <items count="34">
        <item x="0"/>
        <item x="1"/>
        <item x="2"/>
        <item x="3"/>
        <item x="4"/>
        <item x="5"/>
        <item x="6"/>
        <item x="7"/>
        <item x="9"/>
        <item x="8"/>
        <item x="10"/>
        <item x="15"/>
        <item x="16"/>
        <item x="11"/>
        <item x="12"/>
        <item x="13"/>
        <item x="14"/>
        <item x="18"/>
        <item x="17"/>
        <item x="19"/>
        <item x="20"/>
        <item x="21"/>
        <item x="22"/>
        <item x="23"/>
        <item x="24"/>
        <item x="27"/>
        <item x="29"/>
        <item x="30"/>
        <item x="25"/>
        <item x="26"/>
        <item x="31"/>
        <item x="28"/>
        <item x="32"/>
        <item t="default"/>
      </items>
    </pivotField>
    <pivotField showAll="0"/>
    <pivotField dataField="1" numFmtId="165" showAll="0"/>
    <pivotField numFmtId="17" showAll="0"/>
    <pivotField showAll="0"/>
    <pivotField axis="axisPage" showAll="0">
      <items count="2">
        <item x="0"/>
        <item t="default"/>
      </items>
    </pivotField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pageFields count="1">
    <pageField fld="5" hier="-1"/>
  </pageFields>
  <dataFields count="1">
    <dataField name="Suma de Monto" fld="2" baseField="0" baseItem="0"/>
  </dataFields>
  <formats count="5">
    <format dxfId="114">
      <pivotArea collapsedLevelsAreSubtotals="1" fieldPosition="0">
        <references count="1">
          <reference field="0" count="1">
            <x v="7"/>
          </reference>
        </references>
      </pivotArea>
    </format>
    <format dxfId="113">
      <pivotArea dataOnly="0" labelOnly="1" fieldPosition="0">
        <references count="1">
          <reference field="0" count="1">
            <x v="7"/>
          </reference>
        </references>
      </pivotArea>
    </format>
    <format dxfId="112">
      <pivotArea collapsedLevelsAreSubtotals="1" fieldPosition="0">
        <references count="1">
          <reference field="0" count="1">
            <x v="3"/>
          </reference>
        </references>
      </pivotArea>
    </format>
    <format dxfId="111">
      <pivotArea dataOnly="0" labelOnly="1" fieldPosition="0">
        <references count="1">
          <reference field="0" count="1">
            <x v="3"/>
          </reference>
        </references>
      </pivotArea>
    </format>
    <format dxfId="110">
      <pivotArea grandRow="1"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0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gridDropZones="1" multipleFieldFilters="0">
  <location ref="L3:M39" firstHeaderRow="2" firstDataRow="2" firstDataCol="1"/>
  <pivotFields count="6"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showAll="0"/>
    <pivotField dataField="1" numFmtId="165" showAll="0"/>
    <pivotField numFmtId="17" showAll="0"/>
    <pivotField showAll="0"/>
    <pivotField showAll="0"/>
  </pivotFields>
  <rowFields count="1">
    <field x="0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dataFields count="1">
    <dataField name="DEUDA JINETES 2017" fld="2" baseField="0" baseItem="0" numFmtId="41"/>
  </dataFields>
  <formats count="1">
    <format dxfId="107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9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gridDropZones="1" multipleFieldFilters="0">
  <location ref="I3:J64" firstHeaderRow="2" firstDataRow="2" firstDataCol="1"/>
  <pivotFields count="5">
    <pivotField axis="axisRow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showAll="0"/>
    <pivotField dataField="1" numFmtId="165" showAll="0"/>
    <pivotField numFmtId="17" showAll="0"/>
    <pivotField showAll="0"/>
  </pivotFields>
  <rowFields count="1">
    <field x="0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Items count="1">
    <i/>
  </colItems>
  <dataFields count="1">
    <dataField name="MOROSIDAD TOTAL FECH 2017" fld="2" baseField="0" baseItem="0" numFmtId="41"/>
  </dataFields>
  <formats count="1">
    <format dxfId="108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21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gridDropZones="1" multipleFieldFilters="0">
  <location ref="O3:P51" firstHeaderRow="2" firstDataRow="2" firstDataCol="1"/>
  <pivotFields count="6"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showAll="0"/>
    <pivotField dataField="1" numFmtId="165" showAll="0"/>
    <pivotField numFmtId="17" showAll="0"/>
    <pivotField showAll="0"/>
    <pivotField showAll="0"/>
  </pivotFields>
  <rowFields count="1">
    <field x="0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Items count="1">
    <i/>
  </colItems>
  <dataFields count="1">
    <dataField name="DEUDA CABALLOS" fld="2" baseField="0" baseItem="0" numFmtId="41"/>
  </dataFields>
  <formats count="1">
    <format dxfId="109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grandTotalCaption="TOTAL" updatedVersion="4" minRefreshableVersion="3" useAutoFormatting="1" itemPrintTitles="1" createdVersion="4" indent="0" outline="1" outlineData="1" gridDropZones="1" multipleFieldFilters="0">
  <location ref="H21:M33" firstHeaderRow="1" firstDataRow="2" firstDataCol="1"/>
  <pivotFields count="3">
    <pivotField axis="axisRow" showAll="0">
      <items count="11">
        <item x="0"/>
        <item x="1"/>
        <item x="2"/>
        <item x="3"/>
        <item x="4"/>
        <item x="5"/>
        <item x="6"/>
        <item x="7"/>
        <item x="9"/>
        <item x="8"/>
        <item t="default"/>
      </items>
    </pivotField>
    <pivotField dataField="1" showAll="0"/>
    <pivotField axis="axisCol" showAll="0">
      <items count="5">
        <item x="1"/>
        <item x="2"/>
        <item x="0"/>
        <item x="3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Contar de CABALLOS" fld="1" subtotal="count" baseField="0" baseItem="0"/>
  </dataFields>
  <formats count="1">
    <format dxfId="106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gridDropZones="1" multipleFieldFilters="0">
  <location ref="H5:I17" firstHeaderRow="2" firstDataRow="2" firstDataCol="1"/>
  <pivotFields count="3">
    <pivotField axis="axisRow" showAll="0">
      <items count="11">
        <item x="0"/>
        <item x="1"/>
        <item x="2"/>
        <item x="3"/>
        <item x="4"/>
        <item x="5"/>
        <item x="6"/>
        <item x="7"/>
        <item x="9"/>
        <item x="8"/>
        <item t="default"/>
      </items>
    </pivotField>
    <pivotField dataField="1"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ntar de CABALLOS" fld="1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2" cacheId="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gridDropZones="1" multipleFieldFilters="0">
  <location ref="M9:N118" firstHeaderRow="2" firstDataRow="2" firstDataCol="1"/>
  <pivotFields count="3">
    <pivotField axis="axisRow" showAl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t="default"/>
      </items>
    </pivotField>
    <pivotField showAll="0"/>
    <pivotField dataField="1" showAll="0">
      <items count="52">
        <item x="30"/>
        <item x="25"/>
        <item x="23"/>
        <item x="42"/>
        <item x="7"/>
        <item x="48"/>
        <item x="8"/>
        <item x="26"/>
        <item x="18"/>
        <item x="4"/>
        <item x="46"/>
        <item x="49"/>
        <item x="1"/>
        <item x="2"/>
        <item x="3"/>
        <item x="22"/>
        <item x="15"/>
        <item x="50"/>
        <item x="27"/>
        <item x="6"/>
        <item x="35"/>
        <item x="9"/>
        <item x="38"/>
        <item x="13"/>
        <item x="40"/>
        <item x="0"/>
        <item x="39"/>
        <item x="32"/>
        <item x="29"/>
        <item x="33"/>
        <item x="20"/>
        <item x="43"/>
        <item x="21"/>
        <item x="14"/>
        <item x="37"/>
        <item x="16"/>
        <item x="34"/>
        <item x="10"/>
        <item x="19"/>
        <item x="11"/>
        <item x="17"/>
        <item x="12"/>
        <item x="5"/>
        <item x="47"/>
        <item x="41"/>
        <item x="44"/>
        <item x="45"/>
        <item x="36"/>
        <item x="24"/>
        <item x="31"/>
        <item x="28"/>
        <item t="default"/>
      </items>
    </pivotField>
  </pivotFields>
  <rowFields count="1">
    <field x="0"/>
  </rowFields>
  <rowItems count="1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 t="grand">
      <x/>
    </i>
  </rowItems>
  <colItems count="1">
    <i/>
  </colItems>
  <dataFields count="1">
    <dataField name="Suma de Monto" fld="2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outline="1" outlineData="1" compactData="0" gridDropZones="1" multipleFieldFilters="0">
  <location ref="I9:K117" firstHeaderRow="1" firstDataRow="2" firstDataCol="1"/>
  <pivotFields count="7">
    <pivotField compact="0" showAll="0"/>
    <pivotField axis="axisRow" compact="0" showAl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m="1" x="106"/>
        <item t="default"/>
      </items>
    </pivotField>
    <pivotField compact="0" showAll="0"/>
    <pivotField compact="0" numFmtId="165" showAll="0"/>
    <pivotField compact="0" showAll="0"/>
    <pivotField compact="0" showAll="0"/>
    <pivotField dataField="1" compact="0" showAll="0"/>
  </pivotFields>
  <rowFields count="1">
    <field x="1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Fields count="1">
    <field x="-2"/>
  </colFields>
  <colItems count="2">
    <i>
      <x/>
    </i>
    <i i="1">
      <x v="1"/>
    </i>
  </colItems>
  <dataFields count="2">
    <dataField name="Contar de tipo 2" fld="6" subtotal="count" baseField="0" baseItem="0"/>
    <dataField name="Suma de tipo 2" fld="6" baseField="0" baseItem="0"/>
  </dataFields>
  <formats count="23">
    <format dxfId="137">
      <pivotArea type="origin" dataOnly="0" labelOnly="1" outline="0" fieldPosition="0"/>
    </format>
    <format dxfId="136">
      <pivotArea field="-2" type="button" dataOnly="0" labelOnly="1" outline="0" axis="axisCol" fieldPosition="0"/>
    </format>
    <format dxfId="135">
      <pivotArea type="topRight" dataOnly="0" labelOnly="1" outline="0" fieldPosition="0"/>
    </format>
    <format dxfId="134">
      <pivotArea collapsedLevelsAreSubtotals="1" fieldPosition="0">
        <references count="1">
          <reference field="1" count="1">
            <x v="1"/>
          </reference>
        </references>
      </pivotArea>
    </format>
    <format dxfId="133">
      <pivotArea dataOnly="0" labelOnly="1" outline="0" fieldPosition="0">
        <references count="1">
          <reference field="1" count="1">
            <x v="1"/>
          </reference>
        </references>
      </pivotArea>
    </format>
    <format dxfId="132">
      <pivotArea collapsedLevelsAreSubtotals="1" fieldPosition="0">
        <references count="1">
          <reference field="1" count="1">
            <x v="4"/>
          </reference>
        </references>
      </pivotArea>
    </format>
    <format dxfId="131">
      <pivotArea dataOnly="0" labelOnly="1" outline="0" fieldPosition="0">
        <references count="1">
          <reference field="1" count="1">
            <x v="4"/>
          </reference>
        </references>
      </pivotArea>
    </format>
    <format dxfId="130">
      <pivotArea collapsedLevelsAreSubtotals="1" fieldPosition="0">
        <references count="1">
          <reference field="1" count="1">
            <x v="15"/>
          </reference>
        </references>
      </pivotArea>
    </format>
    <format dxfId="129">
      <pivotArea dataOnly="0" labelOnly="1" outline="0" fieldPosition="0">
        <references count="1">
          <reference field="1" count="1">
            <x v="15"/>
          </reference>
        </references>
      </pivotArea>
    </format>
    <format dxfId="128">
      <pivotArea collapsedLevelsAreSubtotals="1" fieldPosition="0">
        <references count="1">
          <reference field="1" count="1">
            <x v="21"/>
          </reference>
        </references>
      </pivotArea>
    </format>
    <format dxfId="127">
      <pivotArea dataOnly="0" labelOnly="1" outline="0" fieldPosition="0">
        <references count="1">
          <reference field="1" count="1">
            <x v="21"/>
          </reference>
        </references>
      </pivotArea>
    </format>
    <format dxfId="126">
      <pivotArea collapsedLevelsAreSubtotals="1" fieldPosition="0">
        <references count="1">
          <reference field="1" count="2">
            <x v="24"/>
            <x v="25"/>
          </reference>
        </references>
      </pivotArea>
    </format>
    <format dxfId="125">
      <pivotArea dataOnly="0" labelOnly="1" outline="0" fieldPosition="0">
        <references count="1">
          <reference field="1" count="2">
            <x v="24"/>
            <x v="25"/>
          </reference>
        </references>
      </pivotArea>
    </format>
    <format dxfId="124">
      <pivotArea collapsedLevelsAreSubtotals="1" fieldPosition="0">
        <references count="1">
          <reference field="1" count="1">
            <x v="27"/>
          </reference>
        </references>
      </pivotArea>
    </format>
    <format dxfId="123">
      <pivotArea dataOnly="0" labelOnly="1" outline="0" fieldPosition="0">
        <references count="1">
          <reference field="1" count="1">
            <x v="27"/>
          </reference>
        </references>
      </pivotArea>
    </format>
    <format dxfId="122">
      <pivotArea collapsedLevelsAreSubtotals="1" fieldPosition="0">
        <references count="1">
          <reference field="1" count="1">
            <x v="61"/>
          </reference>
        </references>
      </pivotArea>
    </format>
    <format dxfId="121">
      <pivotArea dataOnly="0" labelOnly="1" outline="0" fieldPosition="0">
        <references count="1">
          <reference field="1" count="1">
            <x v="61"/>
          </reference>
        </references>
      </pivotArea>
    </format>
    <format dxfId="120">
      <pivotArea collapsedLevelsAreSubtotals="1" fieldPosition="0">
        <references count="1">
          <reference field="1" count="1">
            <x v="70"/>
          </reference>
        </references>
      </pivotArea>
    </format>
    <format dxfId="119">
      <pivotArea dataOnly="0" labelOnly="1" outline="0" fieldPosition="0">
        <references count="1">
          <reference field="1" count="1">
            <x v="70"/>
          </reference>
        </references>
      </pivotArea>
    </format>
    <format dxfId="118">
      <pivotArea collapsedLevelsAreSubtotals="1" fieldPosition="0">
        <references count="1">
          <reference field="1" count="2">
            <x v="77"/>
            <x v="78"/>
          </reference>
        </references>
      </pivotArea>
    </format>
    <format dxfId="117">
      <pivotArea dataOnly="0" labelOnly="1" outline="0" fieldPosition="0">
        <references count="1">
          <reference field="1" count="2">
            <x v="77"/>
            <x v="78"/>
          </reference>
        </references>
      </pivotArea>
    </format>
    <format dxfId="116">
      <pivotArea collapsedLevelsAreSubtotals="1" fieldPosition="0">
        <references count="1">
          <reference field="1" count="2">
            <x v="93"/>
            <x v="94"/>
          </reference>
        </references>
      </pivotArea>
    </format>
    <format dxfId="115">
      <pivotArea dataOnly="0" labelOnly="1" outline="0" fieldPosition="0">
        <references count="1">
          <reference field="1" count="2">
            <x v="93"/>
            <x v="94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pivotTable" Target="../pivotTables/pivotTable3.xml"/><Relationship Id="rId3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273"/>
  <sheetViews>
    <sheetView tabSelected="1" zoomScale="75" zoomScaleNormal="75" zoomScalePageLayoutView="75" workbookViewId="0">
      <pane ySplit="7" topLeftCell="A8" activePane="bottomLeft" state="frozen"/>
      <selection pane="bottomLeft" activeCell="N3" sqref="N3"/>
    </sheetView>
  </sheetViews>
  <sheetFormatPr baseColWidth="10" defaultRowHeight="15" x14ac:dyDescent="0"/>
  <cols>
    <col min="2" max="2" width="30.6640625" bestFit="1" customWidth="1"/>
    <col min="3" max="3" width="18.1640625" style="114" bestFit="1" customWidth="1"/>
    <col min="4" max="4" width="26.5" style="114" bestFit="1" customWidth="1"/>
    <col min="5" max="8" width="11" style="114" bestFit="1" customWidth="1"/>
    <col min="9" max="9" width="11.5" style="114" bestFit="1" customWidth="1"/>
    <col min="10" max="10" width="14" style="114" customWidth="1"/>
    <col min="11" max="11" width="14.5" style="114" bestFit="1" customWidth="1"/>
    <col min="12" max="12" width="12.5" style="114" bestFit="1" customWidth="1"/>
    <col min="13" max="13" width="13.1640625" bestFit="1" customWidth="1"/>
  </cols>
  <sheetData>
    <row r="2" spans="2:13" ht="26" customHeight="1">
      <c r="B2" s="51" t="s">
        <v>1242</v>
      </c>
    </row>
    <row r="5" spans="2:13" ht="16" thickBot="1"/>
    <row r="6" spans="2:13" ht="18" customHeight="1">
      <c r="B6" s="177" t="s">
        <v>606</v>
      </c>
      <c r="C6" s="178"/>
      <c r="D6" s="166" t="s">
        <v>607</v>
      </c>
      <c r="E6" s="177">
        <v>2015</v>
      </c>
      <c r="F6" s="178"/>
      <c r="G6" s="177">
        <v>2016</v>
      </c>
      <c r="H6" s="178"/>
      <c r="I6" s="177">
        <v>2017</v>
      </c>
      <c r="J6" s="183"/>
      <c r="K6" s="178"/>
      <c r="L6" s="166" t="s">
        <v>802</v>
      </c>
      <c r="M6" s="168" t="s">
        <v>803</v>
      </c>
    </row>
    <row r="7" spans="2:13" ht="19" thickBot="1">
      <c r="B7" s="165" t="s">
        <v>1219</v>
      </c>
      <c r="C7" s="163" t="s">
        <v>472</v>
      </c>
      <c r="D7" s="167" t="s">
        <v>1220</v>
      </c>
      <c r="E7" s="142" t="s">
        <v>1221</v>
      </c>
      <c r="F7" s="143" t="s">
        <v>1222</v>
      </c>
      <c r="G7" s="142" t="s">
        <v>1223</v>
      </c>
      <c r="H7" s="143" t="s">
        <v>1224</v>
      </c>
      <c r="I7" s="142" t="s">
        <v>1225</v>
      </c>
      <c r="J7" s="147" t="s">
        <v>1226</v>
      </c>
      <c r="K7" s="143" t="s">
        <v>443</v>
      </c>
      <c r="L7" s="167" t="s">
        <v>802</v>
      </c>
      <c r="M7" s="169" t="s">
        <v>478</v>
      </c>
    </row>
    <row r="8" spans="2:13" ht="18">
      <c r="B8" s="155" t="s">
        <v>1185</v>
      </c>
      <c r="C8" s="170" t="s">
        <v>1186</v>
      </c>
      <c r="D8" s="174"/>
      <c r="E8" s="175">
        <v>50000</v>
      </c>
      <c r="F8" s="172"/>
      <c r="G8" s="171"/>
      <c r="H8" s="172"/>
      <c r="I8" s="140"/>
      <c r="J8" s="173"/>
      <c r="K8" s="141"/>
      <c r="L8" s="150"/>
      <c r="M8" s="148">
        <f t="shared" ref="M8:M71" si="0">SUM(E8:K8)</f>
        <v>50000</v>
      </c>
    </row>
    <row r="9" spans="2:13" ht="18">
      <c r="B9" s="155" t="s">
        <v>982</v>
      </c>
      <c r="C9" s="160" t="s">
        <v>981</v>
      </c>
      <c r="D9" s="113"/>
      <c r="E9" s="127"/>
      <c r="F9" s="113"/>
      <c r="G9" s="132">
        <v>50000</v>
      </c>
      <c r="H9" s="113"/>
      <c r="I9" s="129"/>
      <c r="J9" s="100"/>
      <c r="K9" s="108"/>
      <c r="L9" s="115"/>
      <c r="M9" s="149">
        <f t="shared" si="0"/>
        <v>50000</v>
      </c>
    </row>
    <row r="10" spans="2:13" ht="18">
      <c r="B10" s="155" t="s">
        <v>982</v>
      </c>
      <c r="C10" s="124" t="s">
        <v>1204</v>
      </c>
      <c r="D10" s="161" t="s">
        <v>748</v>
      </c>
      <c r="E10" s="127"/>
      <c r="F10" s="113"/>
      <c r="G10" s="132">
        <v>45000</v>
      </c>
      <c r="H10" s="133">
        <v>45000</v>
      </c>
      <c r="I10" s="129"/>
      <c r="J10" s="100"/>
      <c r="K10" s="108"/>
      <c r="L10" s="115"/>
      <c r="M10" s="149">
        <f t="shared" si="0"/>
        <v>90000</v>
      </c>
    </row>
    <row r="11" spans="2:13" ht="18">
      <c r="B11" s="155" t="s">
        <v>1212</v>
      </c>
      <c r="C11" s="154" t="s">
        <v>1213</v>
      </c>
      <c r="D11" s="108"/>
      <c r="E11" s="129"/>
      <c r="F11" s="108"/>
      <c r="G11" s="129"/>
      <c r="H11" s="108"/>
      <c r="I11" s="145">
        <v>55000</v>
      </c>
      <c r="J11" s="104"/>
      <c r="K11" s="146"/>
      <c r="L11" s="115"/>
      <c r="M11" s="149">
        <f t="shared" si="0"/>
        <v>55000</v>
      </c>
    </row>
    <row r="12" spans="2:13" ht="18">
      <c r="B12" s="155" t="s">
        <v>952</v>
      </c>
      <c r="C12" s="124" t="s">
        <v>951</v>
      </c>
      <c r="D12" s="153"/>
      <c r="E12" s="126">
        <v>50000</v>
      </c>
      <c r="F12" s="113"/>
      <c r="G12" s="127"/>
      <c r="H12" s="113"/>
      <c r="I12" s="129"/>
      <c r="J12" s="100"/>
      <c r="K12" s="108"/>
      <c r="L12" s="115"/>
      <c r="M12" s="149">
        <f t="shared" si="0"/>
        <v>50000</v>
      </c>
    </row>
    <row r="13" spans="2:13" ht="18">
      <c r="B13" s="155" t="s">
        <v>1228</v>
      </c>
      <c r="C13" s="124" t="s">
        <v>1038</v>
      </c>
      <c r="D13" s="125" t="s">
        <v>729</v>
      </c>
      <c r="E13" s="127"/>
      <c r="F13" s="113"/>
      <c r="G13" s="132">
        <v>45000</v>
      </c>
      <c r="H13" s="133">
        <v>45000</v>
      </c>
      <c r="I13" s="129"/>
      <c r="J13" s="100"/>
      <c r="K13" s="108"/>
      <c r="L13" s="115"/>
      <c r="M13" s="149">
        <f t="shared" si="0"/>
        <v>90000</v>
      </c>
    </row>
    <row r="14" spans="2:13" ht="18">
      <c r="B14" s="155" t="s">
        <v>833</v>
      </c>
      <c r="C14" s="154" t="s">
        <v>832</v>
      </c>
      <c r="D14" s="108"/>
      <c r="E14" s="129"/>
      <c r="F14" s="108"/>
      <c r="G14" s="129"/>
      <c r="H14" s="108"/>
      <c r="I14" s="145"/>
      <c r="J14" s="104"/>
      <c r="K14" s="146">
        <v>126700</v>
      </c>
      <c r="L14" s="115"/>
      <c r="M14" s="149">
        <f t="shared" si="0"/>
        <v>126700</v>
      </c>
    </row>
    <row r="15" spans="2:13" ht="18">
      <c r="B15" s="155" t="s">
        <v>807</v>
      </c>
      <c r="C15" s="154" t="s">
        <v>806</v>
      </c>
      <c r="D15" s="108"/>
      <c r="E15" s="129"/>
      <c r="F15" s="108"/>
      <c r="G15" s="129"/>
      <c r="H15" s="108"/>
      <c r="I15" s="145"/>
      <c r="J15" s="104"/>
      <c r="K15" s="146">
        <v>119999</v>
      </c>
      <c r="L15" s="115"/>
      <c r="M15" s="149">
        <f t="shared" si="0"/>
        <v>119999</v>
      </c>
    </row>
    <row r="16" spans="2:13" ht="18">
      <c r="B16" s="155" t="s">
        <v>1229</v>
      </c>
      <c r="C16" s="157" t="s">
        <v>897</v>
      </c>
      <c r="D16" s="113"/>
      <c r="E16" s="127"/>
      <c r="F16" s="113"/>
      <c r="G16" s="132">
        <v>45000</v>
      </c>
      <c r="H16" s="113"/>
      <c r="I16" s="129"/>
      <c r="J16" s="100"/>
      <c r="K16" s="108"/>
      <c r="L16" s="115"/>
      <c r="M16" s="149">
        <f t="shared" si="0"/>
        <v>45000</v>
      </c>
    </row>
    <row r="17" spans="2:13" ht="18">
      <c r="B17" s="155" t="s">
        <v>1196</v>
      </c>
      <c r="C17" s="124" t="s">
        <v>1197</v>
      </c>
      <c r="D17" s="156" t="s">
        <v>761</v>
      </c>
      <c r="E17" s="127"/>
      <c r="F17" s="113"/>
      <c r="G17" s="127"/>
      <c r="H17" s="133">
        <v>45000</v>
      </c>
      <c r="I17" s="129"/>
      <c r="J17" s="100"/>
      <c r="K17" s="108"/>
      <c r="L17" s="115"/>
      <c r="M17" s="149">
        <f t="shared" si="0"/>
        <v>45000</v>
      </c>
    </row>
    <row r="18" spans="2:13" ht="18">
      <c r="B18" s="155" t="s">
        <v>984</v>
      </c>
      <c r="C18" s="160" t="s">
        <v>983</v>
      </c>
      <c r="D18" s="113"/>
      <c r="E18" s="127"/>
      <c r="F18" s="113"/>
      <c r="G18" s="132">
        <v>45000</v>
      </c>
      <c r="H18" s="113"/>
      <c r="I18" s="129"/>
      <c r="J18" s="100"/>
      <c r="K18" s="108"/>
      <c r="L18" s="115"/>
      <c r="M18" s="149">
        <f t="shared" si="0"/>
        <v>45000</v>
      </c>
    </row>
    <row r="19" spans="2:13" ht="18">
      <c r="B19" s="155" t="s">
        <v>1015</v>
      </c>
      <c r="C19" s="124" t="s">
        <v>1014</v>
      </c>
      <c r="D19" s="153"/>
      <c r="E19" s="126">
        <v>50000</v>
      </c>
      <c r="F19" s="113"/>
      <c r="G19" s="127"/>
      <c r="H19" s="113"/>
      <c r="I19" s="129"/>
      <c r="J19" s="100"/>
      <c r="K19" s="108"/>
      <c r="L19" s="115"/>
      <c r="M19" s="149">
        <f t="shared" si="0"/>
        <v>50000</v>
      </c>
    </row>
    <row r="20" spans="2:13" ht="18">
      <c r="B20" s="155" t="s">
        <v>1141</v>
      </c>
      <c r="C20" s="124" t="s">
        <v>1142</v>
      </c>
      <c r="D20" s="156" t="s">
        <v>792</v>
      </c>
      <c r="E20" s="126">
        <v>50000</v>
      </c>
      <c r="F20" s="113"/>
      <c r="G20" s="132">
        <v>45000</v>
      </c>
      <c r="H20" s="133">
        <v>45000</v>
      </c>
      <c r="I20" s="129"/>
      <c r="J20" s="100"/>
      <c r="K20" s="108"/>
      <c r="L20" s="115"/>
      <c r="M20" s="149">
        <f t="shared" si="0"/>
        <v>140000</v>
      </c>
    </row>
    <row r="21" spans="2:13" ht="18">
      <c r="B21" s="155" t="s">
        <v>1034</v>
      </c>
      <c r="C21" s="124" t="s">
        <v>1033</v>
      </c>
      <c r="D21" s="153"/>
      <c r="E21" s="126">
        <v>50000</v>
      </c>
      <c r="F21" s="113"/>
      <c r="G21" s="127"/>
      <c r="H21" s="113"/>
      <c r="I21" s="129"/>
      <c r="J21" s="100"/>
      <c r="K21" s="108"/>
      <c r="L21" s="115"/>
      <c r="M21" s="149">
        <f t="shared" si="0"/>
        <v>50000</v>
      </c>
    </row>
    <row r="22" spans="2:13" ht="18">
      <c r="B22" s="155" t="s">
        <v>976</v>
      </c>
      <c r="C22" s="124" t="s">
        <v>975</v>
      </c>
      <c r="D22" s="153"/>
      <c r="E22" s="126">
        <v>50000</v>
      </c>
      <c r="F22" s="113"/>
      <c r="G22" s="132">
        <v>45000</v>
      </c>
      <c r="H22" s="113"/>
      <c r="I22" s="145">
        <v>55000</v>
      </c>
      <c r="J22" s="104">
        <v>55000</v>
      </c>
      <c r="K22" s="108"/>
      <c r="L22" s="115"/>
      <c r="M22" s="149">
        <f t="shared" si="0"/>
        <v>205000</v>
      </c>
    </row>
    <row r="23" spans="2:13" ht="18">
      <c r="B23" s="155" t="s">
        <v>1181</v>
      </c>
      <c r="C23" s="158" t="s">
        <v>1182</v>
      </c>
      <c r="D23" s="162" t="s">
        <v>490</v>
      </c>
      <c r="E23" s="127"/>
      <c r="F23" s="128">
        <v>75000</v>
      </c>
      <c r="G23" s="127"/>
      <c r="H23" s="113"/>
      <c r="I23" s="129"/>
      <c r="J23" s="100"/>
      <c r="K23" s="108"/>
      <c r="L23" s="115"/>
      <c r="M23" s="149">
        <f t="shared" si="0"/>
        <v>75000</v>
      </c>
    </row>
    <row r="24" spans="2:13" ht="18">
      <c r="B24" s="155" t="s">
        <v>1101</v>
      </c>
      <c r="C24" s="154" t="s">
        <v>1102</v>
      </c>
      <c r="D24" s="108"/>
      <c r="E24" s="129"/>
      <c r="F24" s="108"/>
      <c r="G24" s="129"/>
      <c r="H24" s="108"/>
      <c r="I24" s="145">
        <v>55000</v>
      </c>
      <c r="J24" s="104"/>
      <c r="K24" s="146"/>
      <c r="L24" s="115"/>
      <c r="M24" s="149">
        <f t="shared" si="0"/>
        <v>55000</v>
      </c>
    </row>
    <row r="25" spans="2:13" ht="18">
      <c r="B25" s="155" t="s">
        <v>923</v>
      </c>
      <c r="C25" s="124" t="s">
        <v>922</v>
      </c>
      <c r="D25" s="153"/>
      <c r="E25" s="126">
        <v>50000</v>
      </c>
      <c r="F25" s="113"/>
      <c r="G25" s="127"/>
      <c r="H25" s="113"/>
      <c r="I25" s="129"/>
      <c r="J25" s="100"/>
      <c r="K25" s="108"/>
      <c r="L25" s="115"/>
      <c r="M25" s="149">
        <f t="shared" si="0"/>
        <v>50000</v>
      </c>
    </row>
    <row r="26" spans="2:13" ht="18">
      <c r="B26" s="155" t="s">
        <v>1052</v>
      </c>
      <c r="C26" s="124" t="s">
        <v>951</v>
      </c>
      <c r="D26" s="125" t="s">
        <v>742</v>
      </c>
      <c r="E26" s="127"/>
      <c r="F26" s="113"/>
      <c r="G26" s="127"/>
      <c r="H26" s="133">
        <v>45000</v>
      </c>
      <c r="I26" s="129"/>
      <c r="J26" s="100"/>
      <c r="K26" s="108"/>
      <c r="L26" s="115"/>
      <c r="M26" s="149">
        <f t="shared" si="0"/>
        <v>45000</v>
      </c>
    </row>
    <row r="27" spans="2:13" ht="18">
      <c r="B27" s="155" t="s">
        <v>1052</v>
      </c>
      <c r="C27" s="124" t="s">
        <v>1051</v>
      </c>
      <c r="D27" s="161" t="s">
        <v>743</v>
      </c>
      <c r="E27" s="127"/>
      <c r="F27" s="113"/>
      <c r="G27" s="127"/>
      <c r="H27" s="133">
        <v>45000</v>
      </c>
      <c r="I27" s="129"/>
      <c r="J27" s="100"/>
      <c r="K27" s="108"/>
      <c r="L27" s="115"/>
      <c r="M27" s="149">
        <f t="shared" si="0"/>
        <v>45000</v>
      </c>
    </row>
    <row r="28" spans="2:13" ht="18">
      <c r="B28" s="155" t="s">
        <v>1140</v>
      </c>
      <c r="C28" s="124" t="s">
        <v>1139</v>
      </c>
      <c r="D28" s="156" t="s">
        <v>730</v>
      </c>
      <c r="E28" s="127"/>
      <c r="F28" s="113"/>
      <c r="G28" s="132">
        <v>45000</v>
      </c>
      <c r="H28" s="133">
        <v>45000</v>
      </c>
      <c r="I28" s="129"/>
      <c r="J28" s="100"/>
      <c r="K28" s="108"/>
      <c r="L28" s="115"/>
      <c r="M28" s="149">
        <f t="shared" si="0"/>
        <v>90000</v>
      </c>
    </row>
    <row r="29" spans="2:13" ht="18">
      <c r="B29" s="155" t="s">
        <v>1236</v>
      </c>
      <c r="C29" s="124" t="s">
        <v>985</v>
      </c>
      <c r="D29" s="156" t="s">
        <v>726</v>
      </c>
      <c r="E29" s="127"/>
      <c r="F29" s="113"/>
      <c r="G29" s="127"/>
      <c r="H29" s="133">
        <v>45000</v>
      </c>
      <c r="I29" s="129"/>
      <c r="J29" s="100"/>
      <c r="K29" s="108"/>
      <c r="L29" s="115"/>
      <c r="M29" s="149">
        <f t="shared" si="0"/>
        <v>45000</v>
      </c>
    </row>
    <row r="30" spans="2:13" ht="18">
      <c r="B30" s="155" t="s">
        <v>943</v>
      </c>
      <c r="C30" s="124" t="s">
        <v>942</v>
      </c>
      <c r="D30" s="156" t="s">
        <v>722</v>
      </c>
      <c r="E30" s="127"/>
      <c r="F30" s="113"/>
      <c r="G30" s="127"/>
      <c r="H30" s="133">
        <v>45000</v>
      </c>
      <c r="I30" s="129"/>
      <c r="J30" s="100"/>
      <c r="K30" s="108"/>
      <c r="L30" s="115"/>
      <c r="M30" s="149">
        <f t="shared" si="0"/>
        <v>45000</v>
      </c>
    </row>
    <row r="31" spans="2:13" ht="18">
      <c r="B31" s="155" t="s">
        <v>909</v>
      </c>
      <c r="C31" s="124" t="s">
        <v>908</v>
      </c>
      <c r="D31" s="156" t="s">
        <v>725</v>
      </c>
      <c r="E31" s="127"/>
      <c r="F31" s="113"/>
      <c r="G31" s="132">
        <v>45000</v>
      </c>
      <c r="H31" s="133">
        <v>45000</v>
      </c>
      <c r="I31" s="129"/>
      <c r="J31" s="100"/>
      <c r="K31" s="108"/>
      <c r="L31" s="115"/>
      <c r="M31" s="149">
        <f t="shared" si="0"/>
        <v>90000</v>
      </c>
    </row>
    <row r="32" spans="2:13" ht="18">
      <c r="B32" s="155" t="s">
        <v>1137</v>
      </c>
      <c r="C32" s="124" t="s">
        <v>1138</v>
      </c>
      <c r="D32" s="153"/>
      <c r="E32" s="126">
        <v>50000</v>
      </c>
      <c r="F32" s="113"/>
      <c r="G32" s="127"/>
      <c r="H32" s="113"/>
      <c r="I32" s="129"/>
      <c r="J32" s="100"/>
      <c r="K32" s="108"/>
      <c r="L32" s="115"/>
      <c r="M32" s="149">
        <f t="shared" si="0"/>
        <v>50000</v>
      </c>
    </row>
    <row r="33" spans="2:13" ht="18">
      <c r="B33" s="155" t="s">
        <v>961</v>
      </c>
      <c r="C33" s="124" t="s">
        <v>960</v>
      </c>
      <c r="D33" s="125" t="s">
        <v>738</v>
      </c>
      <c r="E33" s="127"/>
      <c r="F33" s="113"/>
      <c r="G33" s="132">
        <v>45000</v>
      </c>
      <c r="H33" s="133">
        <v>45000</v>
      </c>
      <c r="I33" s="129"/>
      <c r="J33" s="100"/>
      <c r="K33" s="108"/>
      <c r="L33" s="115"/>
      <c r="M33" s="149">
        <f t="shared" si="0"/>
        <v>90000</v>
      </c>
    </row>
    <row r="34" spans="2:13" ht="18">
      <c r="B34" s="155" t="s">
        <v>1152</v>
      </c>
      <c r="C34" s="158" t="s">
        <v>1153</v>
      </c>
      <c r="D34" s="159" t="s">
        <v>497</v>
      </c>
      <c r="E34" s="127"/>
      <c r="F34" s="128">
        <v>75000</v>
      </c>
      <c r="G34" s="127"/>
      <c r="H34" s="113"/>
      <c r="I34" s="129"/>
      <c r="J34" s="100"/>
      <c r="K34" s="108"/>
      <c r="L34" s="115"/>
      <c r="M34" s="149">
        <f t="shared" si="0"/>
        <v>75000</v>
      </c>
    </row>
    <row r="35" spans="2:13" ht="18">
      <c r="B35" s="155" t="s">
        <v>1099</v>
      </c>
      <c r="C35" s="124" t="s">
        <v>1100</v>
      </c>
      <c r="D35" s="156" t="s">
        <v>786</v>
      </c>
      <c r="E35" s="127"/>
      <c r="F35" s="113"/>
      <c r="G35" s="132">
        <v>45000</v>
      </c>
      <c r="H35" s="133">
        <v>45000</v>
      </c>
      <c r="I35" s="129"/>
      <c r="J35" s="100"/>
      <c r="K35" s="108"/>
      <c r="L35" s="115"/>
      <c r="M35" s="149">
        <f t="shared" si="0"/>
        <v>90000</v>
      </c>
    </row>
    <row r="36" spans="2:13" ht="18">
      <c r="B36" s="155" t="s">
        <v>933</v>
      </c>
      <c r="C36" s="124" t="s">
        <v>932</v>
      </c>
      <c r="D36" s="125" t="s">
        <v>717</v>
      </c>
      <c r="E36" s="127"/>
      <c r="F36" s="113"/>
      <c r="G36" s="127"/>
      <c r="H36" s="133">
        <v>45000</v>
      </c>
      <c r="I36" s="129"/>
      <c r="J36" s="100"/>
      <c r="K36" s="108"/>
      <c r="L36" s="115"/>
      <c r="M36" s="149">
        <f t="shared" si="0"/>
        <v>45000</v>
      </c>
    </row>
    <row r="37" spans="2:13" ht="18">
      <c r="B37" s="155" t="s">
        <v>913</v>
      </c>
      <c r="C37" s="124" t="s">
        <v>912</v>
      </c>
      <c r="D37" s="153"/>
      <c r="E37" s="126">
        <v>50000</v>
      </c>
      <c r="F37" s="113"/>
      <c r="G37" s="127"/>
      <c r="H37" s="113"/>
      <c r="I37" s="129"/>
      <c r="J37" s="100"/>
      <c r="K37" s="108"/>
      <c r="L37" s="115"/>
      <c r="M37" s="149">
        <f t="shared" si="0"/>
        <v>50000</v>
      </c>
    </row>
    <row r="38" spans="2:13" ht="18">
      <c r="B38" s="155" t="s">
        <v>964</v>
      </c>
      <c r="C38" s="124" t="s">
        <v>963</v>
      </c>
      <c r="D38" s="153"/>
      <c r="E38" s="126">
        <v>50000</v>
      </c>
      <c r="F38" s="113"/>
      <c r="G38" s="127"/>
      <c r="H38" s="113"/>
      <c r="I38" s="129"/>
      <c r="J38" s="100"/>
      <c r="K38" s="108"/>
      <c r="L38" s="115"/>
      <c r="M38" s="149">
        <f t="shared" si="0"/>
        <v>50000</v>
      </c>
    </row>
    <row r="39" spans="2:13" ht="18">
      <c r="B39" s="155" t="s">
        <v>1087</v>
      </c>
      <c r="C39" s="124" t="s">
        <v>1088</v>
      </c>
      <c r="D39" s="153"/>
      <c r="E39" s="126">
        <v>50000</v>
      </c>
      <c r="F39" s="113"/>
      <c r="G39" s="127"/>
      <c r="H39" s="113"/>
      <c r="I39" s="129"/>
      <c r="J39" s="100"/>
      <c r="K39" s="108"/>
      <c r="L39" s="115"/>
      <c r="M39" s="149">
        <f t="shared" si="0"/>
        <v>50000</v>
      </c>
    </row>
    <row r="40" spans="2:13" ht="18">
      <c r="B40" s="155" t="s">
        <v>1010</v>
      </c>
      <c r="C40" s="154" t="s">
        <v>1009</v>
      </c>
      <c r="D40" s="108"/>
      <c r="E40" s="129"/>
      <c r="F40" s="108"/>
      <c r="G40" s="129"/>
      <c r="H40" s="108"/>
      <c r="I40" s="145">
        <v>55000</v>
      </c>
      <c r="J40" s="104"/>
      <c r="K40" s="146"/>
      <c r="L40" s="115"/>
      <c r="M40" s="149">
        <f t="shared" si="0"/>
        <v>55000</v>
      </c>
    </row>
    <row r="41" spans="2:13" ht="18">
      <c r="B41" s="155" t="s">
        <v>1032</v>
      </c>
      <c r="C41" s="124" t="s">
        <v>1031</v>
      </c>
      <c r="D41" s="153"/>
      <c r="E41" s="126">
        <v>50000</v>
      </c>
      <c r="F41" s="113"/>
      <c r="G41" s="132">
        <v>45000</v>
      </c>
      <c r="H41" s="113"/>
      <c r="I41" s="129"/>
      <c r="J41" s="100"/>
      <c r="K41" s="108"/>
      <c r="L41" s="115"/>
      <c r="M41" s="149">
        <f t="shared" si="0"/>
        <v>95000</v>
      </c>
    </row>
    <row r="42" spans="2:13" ht="18">
      <c r="B42" s="155" t="s">
        <v>1175</v>
      </c>
      <c r="C42" s="124" t="s">
        <v>1176</v>
      </c>
      <c r="D42" s="153"/>
      <c r="E42" s="126">
        <v>50000</v>
      </c>
      <c r="F42" s="113"/>
      <c r="G42" s="127"/>
      <c r="H42" s="113"/>
      <c r="I42" s="129"/>
      <c r="J42" s="100"/>
      <c r="K42" s="108"/>
      <c r="L42" s="115"/>
      <c r="M42" s="149">
        <f t="shared" si="0"/>
        <v>50000</v>
      </c>
    </row>
    <row r="43" spans="2:13" ht="18">
      <c r="B43" s="155" t="s">
        <v>902</v>
      </c>
      <c r="C43" s="124" t="s">
        <v>901</v>
      </c>
      <c r="D43" s="153"/>
      <c r="E43" s="126">
        <v>50000</v>
      </c>
      <c r="F43" s="113"/>
      <c r="G43" s="127"/>
      <c r="H43" s="113"/>
      <c r="I43" s="129"/>
      <c r="J43" s="100"/>
      <c r="K43" s="108"/>
      <c r="L43" s="115"/>
      <c r="M43" s="149">
        <f t="shared" si="0"/>
        <v>50000</v>
      </c>
    </row>
    <row r="44" spans="2:13" ht="18">
      <c r="B44" s="155" t="s">
        <v>956</v>
      </c>
      <c r="C44" s="154" t="s">
        <v>955</v>
      </c>
      <c r="D44" s="108"/>
      <c r="E44" s="129"/>
      <c r="F44" s="108"/>
      <c r="G44" s="129"/>
      <c r="H44" s="108"/>
      <c r="I44" s="145"/>
      <c r="J44" s="104"/>
      <c r="K44" s="146">
        <v>80000</v>
      </c>
      <c r="L44" s="115"/>
      <c r="M44" s="149">
        <f t="shared" si="0"/>
        <v>80000</v>
      </c>
    </row>
    <row r="45" spans="2:13" ht="18">
      <c r="B45" s="155" t="s">
        <v>1187</v>
      </c>
      <c r="C45" s="154" t="s">
        <v>1188</v>
      </c>
      <c r="D45" s="108"/>
      <c r="E45" s="129"/>
      <c r="F45" s="108"/>
      <c r="G45" s="129"/>
      <c r="H45" s="108"/>
      <c r="I45" s="145"/>
      <c r="J45" s="104">
        <v>55000</v>
      </c>
      <c r="K45" s="146"/>
      <c r="L45" s="115"/>
      <c r="M45" s="149">
        <f t="shared" si="0"/>
        <v>55000</v>
      </c>
    </row>
    <row r="46" spans="2:13" ht="18">
      <c r="B46" s="155" t="s">
        <v>972</v>
      </c>
      <c r="C46" s="154" t="s">
        <v>971</v>
      </c>
      <c r="D46" s="108"/>
      <c r="E46" s="129"/>
      <c r="F46" s="108"/>
      <c r="G46" s="129"/>
      <c r="H46" s="108"/>
      <c r="I46" s="145"/>
      <c r="J46" s="104"/>
      <c r="K46" s="146">
        <v>76700</v>
      </c>
      <c r="L46" s="115"/>
      <c r="M46" s="149">
        <f t="shared" si="0"/>
        <v>76700</v>
      </c>
    </row>
    <row r="47" spans="2:13" ht="18">
      <c r="B47" s="155" t="s">
        <v>1063</v>
      </c>
      <c r="C47" s="124" t="s">
        <v>1062</v>
      </c>
      <c r="D47" s="161" t="s">
        <v>753</v>
      </c>
      <c r="E47" s="127"/>
      <c r="F47" s="113"/>
      <c r="G47" s="127"/>
      <c r="H47" s="133">
        <v>45000</v>
      </c>
      <c r="I47" s="129"/>
      <c r="J47" s="100"/>
      <c r="K47" s="108"/>
      <c r="L47" s="115"/>
      <c r="M47" s="149">
        <f t="shared" si="0"/>
        <v>45000</v>
      </c>
    </row>
    <row r="48" spans="2:13" ht="18">
      <c r="B48" s="155" t="s">
        <v>830</v>
      </c>
      <c r="C48" s="127" t="s">
        <v>829</v>
      </c>
      <c r="D48" s="108"/>
      <c r="E48" s="129"/>
      <c r="F48" s="108"/>
      <c r="G48" s="129"/>
      <c r="H48" s="108"/>
      <c r="I48" s="145">
        <v>55000</v>
      </c>
      <c r="J48" s="104">
        <v>55000</v>
      </c>
      <c r="K48" s="146"/>
      <c r="L48" s="115"/>
      <c r="M48" s="149">
        <f t="shared" si="0"/>
        <v>110000</v>
      </c>
    </row>
    <row r="49" spans="2:13" ht="18">
      <c r="B49" s="155" t="s">
        <v>1117</v>
      </c>
      <c r="C49" s="124" t="s">
        <v>1118</v>
      </c>
      <c r="D49" s="153"/>
      <c r="E49" s="126">
        <v>50000</v>
      </c>
      <c r="F49" s="113"/>
      <c r="G49" s="127"/>
      <c r="H49" s="113"/>
      <c r="I49" s="129"/>
      <c r="J49" s="100"/>
      <c r="K49" s="108"/>
      <c r="L49" s="115"/>
      <c r="M49" s="149">
        <f t="shared" si="0"/>
        <v>50000</v>
      </c>
    </row>
    <row r="50" spans="2:13" ht="18">
      <c r="B50" s="155" t="s">
        <v>907</v>
      </c>
      <c r="C50" s="124" t="s">
        <v>906</v>
      </c>
      <c r="D50" s="125" t="s">
        <v>782</v>
      </c>
      <c r="E50" s="126">
        <v>50000</v>
      </c>
      <c r="F50" s="113"/>
      <c r="G50" s="132">
        <v>45000</v>
      </c>
      <c r="H50" s="133">
        <v>45000</v>
      </c>
      <c r="I50" s="129"/>
      <c r="J50" s="100"/>
      <c r="K50" s="108"/>
      <c r="L50" s="115"/>
      <c r="M50" s="149">
        <f t="shared" si="0"/>
        <v>140000</v>
      </c>
    </row>
    <row r="51" spans="2:13" ht="18">
      <c r="B51" s="155" t="s">
        <v>907</v>
      </c>
      <c r="C51" s="124" t="s">
        <v>1079</v>
      </c>
      <c r="D51" s="156" t="s">
        <v>762</v>
      </c>
      <c r="E51" s="127"/>
      <c r="F51" s="113"/>
      <c r="G51" s="132">
        <v>45000</v>
      </c>
      <c r="H51" s="133">
        <v>45000</v>
      </c>
      <c r="I51" s="129"/>
      <c r="J51" s="100"/>
      <c r="K51" s="108"/>
      <c r="L51" s="115"/>
      <c r="M51" s="149">
        <f t="shared" si="0"/>
        <v>90000</v>
      </c>
    </row>
    <row r="52" spans="2:13" ht="18">
      <c r="B52" s="155" t="s">
        <v>907</v>
      </c>
      <c r="C52" s="124" t="s">
        <v>1106</v>
      </c>
      <c r="D52" s="156" t="s">
        <v>763</v>
      </c>
      <c r="E52" s="126">
        <v>50000</v>
      </c>
      <c r="F52" s="113"/>
      <c r="G52" s="132">
        <v>45000</v>
      </c>
      <c r="H52" s="133">
        <v>45000</v>
      </c>
      <c r="I52" s="129"/>
      <c r="J52" s="100"/>
      <c r="K52" s="108"/>
      <c r="L52" s="115"/>
      <c r="M52" s="149">
        <f t="shared" si="0"/>
        <v>140000</v>
      </c>
    </row>
    <row r="53" spans="2:13" ht="18">
      <c r="B53" s="155" t="s">
        <v>907</v>
      </c>
      <c r="C53" s="124" t="s">
        <v>1133</v>
      </c>
      <c r="D53" s="153"/>
      <c r="E53" s="126">
        <v>50000</v>
      </c>
      <c r="F53" s="113"/>
      <c r="G53" s="127"/>
      <c r="H53" s="113"/>
      <c r="I53" s="129"/>
      <c r="J53" s="100"/>
      <c r="K53" s="108"/>
      <c r="L53" s="115"/>
      <c r="M53" s="149">
        <f t="shared" si="0"/>
        <v>50000</v>
      </c>
    </row>
    <row r="54" spans="2:13" ht="18">
      <c r="B54" s="155" t="s">
        <v>1080</v>
      </c>
      <c r="C54" s="124" t="s">
        <v>1079</v>
      </c>
      <c r="D54" s="125" t="s">
        <v>783</v>
      </c>
      <c r="E54" s="127"/>
      <c r="F54" s="113"/>
      <c r="G54" s="132">
        <v>45000</v>
      </c>
      <c r="H54" s="133">
        <v>45000</v>
      </c>
      <c r="I54" s="129"/>
      <c r="J54" s="100"/>
      <c r="K54" s="108"/>
      <c r="L54" s="115"/>
      <c r="M54" s="149">
        <f t="shared" si="0"/>
        <v>90000</v>
      </c>
    </row>
    <row r="55" spans="2:13" ht="18">
      <c r="B55" s="155" t="s">
        <v>1061</v>
      </c>
      <c r="C55" s="124" t="s">
        <v>1060</v>
      </c>
      <c r="D55" s="153"/>
      <c r="E55" s="126">
        <v>50000</v>
      </c>
      <c r="F55" s="113"/>
      <c r="G55" s="132">
        <v>45000</v>
      </c>
      <c r="H55" s="113"/>
      <c r="I55" s="129"/>
      <c r="J55" s="100"/>
      <c r="K55" s="108"/>
      <c r="L55" s="115"/>
      <c r="M55" s="149">
        <f t="shared" si="0"/>
        <v>95000</v>
      </c>
    </row>
    <row r="56" spans="2:13" ht="18">
      <c r="B56" s="155" t="s">
        <v>1147</v>
      </c>
      <c r="C56" s="158" t="s">
        <v>1148</v>
      </c>
      <c r="D56" s="159" t="s">
        <v>500</v>
      </c>
      <c r="E56" s="126">
        <v>50000</v>
      </c>
      <c r="F56" s="128">
        <v>75000</v>
      </c>
      <c r="G56" s="127"/>
      <c r="H56" s="113"/>
      <c r="I56" s="129"/>
      <c r="J56" s="104">
        <v>55000</v>
      </c>
      <c r="K56" s="108"/>
      <c r="L56" s="115"/>
      <c r="M56" s="149">
        <f t="shared" si="0"/>
        <v>180000</v>
      </c>
    </row>
    <row r="57" spans="2:13" ht="18">
      <c r="B57" s="155" t="s">
        <v>915</v>
      </c>
      <c r="C57" s="124" t="s">
        <v>914</v>
      </c>
      <c r="D57" s="125" t="s">
        <v>777</v>
      </c>
      <c r="E57" s="126">
        <v>50000</v>
      </c>
      <c r="F57" s="113"/>
      <c r="G57" s="132">
        <v>45000</v>
      </c>
      <c r="H57" s="133">
        <v>45000</v>
      </c>
      <c r="I57" s="145">
        <v>55000</v>
      </c>
      <c r="J57" s="100"/>
      <c r="K57" s="108"/>
      <c r="L57" s="115"/>
      <c r="M57" s="149">
        <f t="shared" si="0"/>
        <v>195000</v>
      </c>
    </row>
    <row r="58" spans="2:13" ht="18">
      <c r="B58" s="155" t="s">
        <v>1230</v>
      </c>
      <c r="C58" s="154" t="s">
        <v>812</v>
      </c>
      <c r="D58" s="108"/>
      <c r="E58" s="129"/>
      <c r="F58" s="108"/>
      <c r="G58" s="129"/>
      <c r="H58" s="108"/>
      <c r="I58" s="145"/>
      <c r="J58" s="104">
        <v>110000</v>
      </c>
      <c r="K58" s="146"/>
      <c r="L58" s="115"/>
      <c r="M58" s="149">
        <f t="shared" si="0"/>
        <v>110000</v>
      </c>
    </row>
    <row r="59" spans="2:13" ht="18">
      <c r="B59" s="155" t="s">
        <v>814</v>
      </c>
      <c r="C59" s="155" t="s">
        <v>813</v>
      </c>
      <c r="D59" s="125" t="s">
        <v>793</v>
      </c>
      <c r="E59" s="126">
        <v>50000</v>
      </c>
      <c r="F59" s="113"/>
      <c r="G59" s="132">
        <v>45000</v>
      </c>
      <c r="H59" s="133">
        <v>45000</v>
      </c>
      <c r="I59" s="129"/>
      <c r="J59" s="100"/>
      <c r="K59" s="108"/>
      <c r="L59" s="115"/>
      <c r="M59" s="149">
        <f t="shared" si="0"/>
        <v>140000</v>
      </c>
    </row>
    <row r="60" spans="2:13" ht="18">
      <c r="B60" s="155" t="s">
        <v>1149</v>
      </c>
      <c r="C60" s="154" t="s">
        <v>1150</v>
      </c>
      <c r="D60" s="108"/>
      <c r="E60" s="129"/>
      <c r="F60" s="108"/>
      <c r="G60" s="129"/>
      <c r="H60" s="108"/>
      <c r="I60" s="145"/>
      <c r="J60" s="104"/>
      <c r="K60" s="146">
        <v>60000</v>
      </c>
      <c r="L60" s="115"/>
      <c r="M60" s="149">
        <f t="shared" si="0"/>
        <v>60000</v>
      </c>
    </row>
    <row r="61" spans="2:13" ht="18">
      <c r="B61" s="155" t="s">
        <v>958</v>
      </c>
      <c r="C61" s="124" t="s">
        <v>957</v>
      </c>
      <c r="D61" s="156" t="s">
        <v>796</v>
      </c>
      <c r="E61" s="127"/>
      <c r="F61" s="113"/>
      <c r="G61" s="132">
        <v>45000</v>
      </c>
      <c r="H61" s="133">
        <v>45000</v>
      </c>
      <c r="I61" s="129"/>
      <c r="J61" s="100"/>
      <c r="K61" s="108"/>
      <c r="L61" s="115"/>
      <c r="M61" s="149">
        <f t="shared" si="0"/>
        <v>90000</v>
      </c>
    </row>
    <row r="62" spans="2:13" ht="18">
      <c r="B62" s="155" t="s">
        <v>1231</v>
      </c>
      <c r="C62" s="154" t="s">
        <v>1047</v>
      </c>
      <c r="D62" s="108"/>
      <c r="E62" s="129"/>
      <c r="F62" s="108"/>
      <c r="G62" s="132">
        <v>45000</v>
      </c>
      <c r="H62" s="108"/>
      <c r="I62" s="145">
        <v>220000</v>
      </c>
      <c r="J62" s="104">
        <v>165000</v>
      </c>
      <c r="K62" s="146"/>
      <c r="L62" s="115"/>
      <c r="M62" s="149">
        <f t="shared" si="0"/>
        <v>430000</v>
      </c>
    </row>
    <row r="63" spans="2:13" ht="18">
      <c r="B63" s="155" t="s">
        <v>1163</v>
      </c>
      <c r="C63" s="124" t="s">
        <v>1164</v>
      </c>
      <c r="D63" s="156" t="s">
        <v>740</v>
      </c>
      <c r="E63" s="127"/>
      <c r="F63" s="113"/>
      <c r="G63" s="127"/>
      <c r="H63" s="133">
        <v>45000</v>
      </c>
      <c r="I63" s="129"/>
      <c r="J63" s="100"/>
      <c r="K63" s="108"/>
      <c r="L63" s="115"/>
      <c r="M63" s="149">
        <f t="shared" si="0"/>
        <v>45000</v>
      </c>
    </row>
    <row r="64" spans="2:13" ht="18">
      <c r="B64" s="155" t="s">
        <v>974</v>
      </c>
      <c r="C64" s="155" t="s">
        <v>973</v>
      </c>
      <c r="D64" s="113"/>
      <c r="E64" s="127"/>
      <c r="F64" s="113"/>
      <c r="G64" s="132">
        <v>45000</v>
      </c>
      <c r="H64" s="113"/>
      <c r="I64" s="129"/>
      <c r="J64" s="100"/>
      <c r="K64" s="108"/>
      <c r="L64" s="115"/>
      <c r="M64" s="149">
        <f t="shared" si="0"/>
        <v>45000</v>
      </c>
    </row>
    <row r="65" spans="2:13" ht="18">
      <c r="B65" s="155" t="s">
        <v>1005</v>
      </c>
      <c r="C65" s="124" t="s">
        <v>1004</v>
      </c>
      <c r="D65" s="125" t="s">
        <v>767</v>
      </c>
      <c r="E65" s="127"/>
      <c r="F65" s="113"/>
      <c r="G65" s="132">
        <v>45000</v>
      </c>
      <c r="H65" s="133">
        <v>45000</v>
      </c>
      <c r="I65" s="129"/>
      <c r="J65" s="100"/>
      <c r="K65" s="108"/>
      <c r="L65" s="115"/>
      <c r="M65" s="149">
        <f t="shared" si="0"/>
        <v>90000</v>
      </c>
    </row>
    <row r="66" spans="2:13" ht="18">
      <c r="B66" s="155" t="s">
        <v>1005</v>
      </c>
      <c r="C66" s="124" t="s">
        <v>1162</v>
      </c>
      <c r="D66" s="125" t="s">
        <v>779</v>
      </c>
      <c r="E66" s="127"/>
      <c r="F66" s="113"/>
      <c r="G66" s="132">
        <v>45000</v>
      </c>
      <c r="H66" s="134">
        <v>45000</v>
      </c>
      <c r="I66" s="129"/>
      <c r="J66" s="100"/>
      <c r="K66" s="108"/>
      <c r="L66" s="115"/>
      <c r="M66" s="149">
        <f t="shared" si="0"/>
        <v>90000</v>
      </c>
    </row>
    <row r="67" spans="2:13" ht="18">
      <c r="B67" s="155" t="s">
        <v>1237</v>
      </c>
      <c r="C67" s="154" t="s">
        <v>1238</v>
      </c>
      <c r="D67" s="108"/>
      <c r="E67" s="129"/>
      <c r="F67" s="108"/>
      <c r="G67" s="129"/>
      <c r="H67" s="108"/>
      <c r="I67" s="145"/>
      <c r="J67" s="104"/>
      <c r="K67" s="146">
        <v>76700</v>
      </c>
      <c r="L67" s="151">
        <v>1500</v>
      </c>
      <c r="M67" s="149">
        <f t="shared" si="0"/>
        <v>76700</v>
      </c>
    </row>
    <row r="68" spans="2:13" ht="18">
      <c r="B68" s="155" t="s">
        <v>863</v>
      </c>
      <c r="C68" s="124" t="s">
        <v>862</v>
      </c>
      <c r="D68" s="153"/>
      <c r="E68" s="126">
        <v>50000</v>
      </c>
      <c r="F68" s="113"/>
      <c r="G68" s="127"/>
      <c r="H68" s="113"/>
      <c r="I68" s="129"/>
      <c r="J68" s="100"/>
      <c r="K68" s="108"/>
      <c r="L68" s="115"/>
      <c r="M68" s="149">
        <f t="shared" si="0"/>
        <v>50000</v>
      </c>
    </row>
    <row r="69" spans="2:13" ht="18">
      <c r="B69" s="155" t="s">
        <v>1081</v>
      </c>
      <c r="C69" s="124" t="s">
        <v>1079</v>
      </c>
      <c r="D69" s="153"/>
      <c r="E69" s="126">
        <v>50000</v>
      </c>
      <c r="F69" s="113"/>
      <c r="G69" s="127"/>
      <c r="H69" s="113"/>
      <c r="I69" s="129"/>
      <c r="J69" s="100"/>
      <c r="K69" s="108"/>
      <c r="L69" s="115"/>
      <c r="M69" s="149">
        <f t="shared" si="0"/>
        <v>50000</v>
      </c>
    </row>
    <row r="70" spans="2:13" ht="18">
      <c r="B70" s="155" t="s">
        <v>873</v>
      </c>
      <c r="C70" s="124" t="s">
        <v>872</v>
      </c>
      <c r="D70" s="153"/>
      <c r="E70" s="126">
        <v>50000</v>
      </c>
      <c r="F70" s="113"/>
      <c r="G70" s="127"/>
      <c r="H70" s="113"/>
      <c r="I70" s="129"/>
      <c r="J70" s="100"/>
      <c r="K70" s="108"/>
      <c r="L70" s="115"/>
      <c r="M70" s="149">
        <f t="shared" si="0"/>
        <v>50000</v>
      </c>
    </row>
    <row r="71" spans="2:13" ht="18">
      <c r="B71" s="155" t="s">
        <v>1210</v>
      </c>
      <c r="C71" s="124" t="s">
        <v>1211</v>
      </c>
      <c r="D71" s="156" t="s">
        <v>787</v>
      </c>
      <c r="E71" s="126">
        <v>50000</v>
      </c>
      <c r="F71" s="113"/>
      <c r="G71" s="132">
        <v>45000</v>
      </c>
      <c r="H71" s="133">
        <v>45000</v>
      </c>
      <c r="I71" s="129"/>
      <c r="J71" s="100"/>
      <c r="K71" s="108"/>
      <c r="L71" s="115"/>
      <c r="M71" s="149">
        <f t="shared" si="0"/>
        <v>140000</v>
      </c>
    </row>
    <row r="72" spans="2:13" ht="18">
      <c r="B72" s="155" t="s">
        <v>1119</v>
      </c>
      <c r="C72" s="124" t="s">
        <v>1120</v>
      </c>
      <c r="D72" s="153"/>
      <c r="E72" s="126">
        <v>50000</v>
      </c>
      <c r="F72" s="113"/>
      <c r="G72" s="127"/>
      <c r="H72" s="113"/>
      <c r="I72" s="129"/>
      <c r="J72" s="100"/>
      <c r="K72" s="108"/>
      <c r="L72" s="115"/>
      <c r="M72" s="149">
        <f t="shared" ref="M72:M135" si="1">SUM(E72:K72)</f>
        <v>50000</v>
      </c>
    </row>
    <row r="73" spans="2:13" ht="18">
      <c r="B73" s="155" t="s">
        <v>1085</v>
      </c>
      <c r="C73" s="124" t="s">
        <v>1086</v>
      </c>
      <c r="D73" s="156" t="s">
        <v>724</v>
      </c>
      <c r="E73" s="127"/>
      <c r="F73" s="113"/>
      <c r="G73" s="127"/>
      <c r="H73" s="133">
        <v>45000</v>
      </c>
      <c r="I73" s="129"/>
      <c r="J73" s="104">
        <v>55000</v>
      </c>
      <c r="K73" s="108"/>
      <c r="L73" s="115"/>
      <c r="M73" s="149">
        <f t="shared" si="1"/>
        <v>100000</v>
      </c>
    </row>
    <row r="74" spans="2:13" ht="18">
      <c r="B74" s="155" t="s">
        <v>1045</v>
      </c>
      <c r="C74" s="154" t="s">
        <v>1044</v>
      </c>
      <c r="D74" s="108"/>
      <c r="E74" s="129"/>
      <c r="F74" s="108"/>
      <c r="G74" s="129"/>
      <c r="H74" s="108"/>
      <c r="I74" s="145">
        <v>55000</v>
      </c>
      <c r="J74" s="104"/>
      <c r="K74" s="146"/>
      <c r="L74" s="115"/>
      <c r="M74" s="149">
        <f t="shared" si="1"/>
        <v>55000</v>
      </c>
    </row>
    <row r="75" spans="2:13" ht="18">
      <c r="B75" s="155" t="s">
        <v>1056</v>
      </c>
      <c r="C75" s="154" t="s">
        <v>1055</v>
      </c>
      <c r="D75" s="108"/>
      <c r="E75" s="129"/>
      <c r="F75" s="108"/>
      <c r="G75" s="129"/>
      <c r="H75" s="108"/>
      <c r="I75" s="145">
        <v>55000</v>
      </c>
      <c r="J75" s="104"/>
      <c r="K75" s="146"/>
      <c r="L75" s="115"/>
      <c r="M75" s="149">
        <f t="shared" si="1"/>
        <v>55000</v>
      </c>
    </row>
    <row r="76" spans="2:13" ht="18">
      <c r="B76" s="155" t="s">
        <v>1189</v>
      </c>
      <c r="C76" s="124" t="s">
        <v>1186</v>
      </c>
      <c r="D76" s="153"/>
      <c r="E76" s="126">
        <v>50000</v>
      </c>
      <c r="F76" s="113"/>
      <c r="G76" s="127"/>
      <c r="H76" s="113"/>
      <c r="I76" s="145">
        <v>55000</v>
      </c>
      <c r="J76" s="100"/>
      <c r="K76" s="108"/>
      <c r="L76" s="115"/>
      <c r="M76" s="149">
        <f t="shared" si="1"/>
        <v>105000</v>
      </c>
    </row>
    <row r="77" spans="2:13" ht="18">
      <c r="B77" s="155" t="s">
        <v>1040</v>
      </c>
      <c r="C77" s="124" t="s">
        <v>1039</v>
      </c>
      <c r="D77" s="153"/>
      <c r="E77" s="126">
        <v>50000</v>
      </c>
      <c r="F77" s="113"/>
      <c r="G77" s="127"/>
      <c r="H77" s="113"/>
      <c r="I77" s="129"/>
      <c r="J77" s="100"/>
      <c r="K77" s="108"/>
      <c r="L77" s="115"/>
      <c r="M77" s="149">
        <f t="shared" si="1"/>
        <v>50000</v>
      </c>
    </row>
    <row r="78" spans="2:13" ht="18">
      <c r="B78" s="155" t="s">
        <v>1170</v>
      </c>
      <c r="C78" s="154" t="s">
        <v>1171</v>
      </c>
      <c r="D78" s="108"/>
      <c r="E78" s="129"/>
      <c r="F78" s="108"/>
      <c r="G78" s="129"/>
      <c r="H78" s="108"/>
      <c r="I78" s="145">
        <v>55000</v>
      </c>
      <c r="J78" s="104"/>
      <c r="K78" s="146"/>
      <c r="L78" s="115"/>
      <c r="M78" s="149">
        <f t="shared" si="1"/>
        <v>55000</v>
      </c>
    </row>
    <row r="79" spans="2:13" ht="18">
      <c r="B79" s="155" t="s">
        <v>1239</v>
      </c>
      <c r="C79" s="124" t="s">
        <v>816</v>
      </c>
      <c r="D79" s="153"/>
      <c r="E79" s="126">
        <v>50000</v>
      </c>
      <c r="F79" s="113"/>
      <c r="G79" s="127"/>
      <c r="H79" s="113"/>
      <c r="I79" s="129"/>
      <c r="J79" s="100"/>
      <c r="K79" s="108"/>
      <c r="L79" s="115"/>
      <c r="M79" s="149">
        <f t="shared" si="1"/>
        <v>50000</v>
      </c>
    </row>
    <row r="80" spans="2:13" ht="18">
      <c r="B80" s="155" t="s">
        <v>1064</v>
      </c>
      <c r="C80" s="124" t="s">
        <v>1065</v>
      </c>
      <c r="D80" s="153"/>
      <c r="E80" s="126">
        <v>50000</v>
      </c>
      <c r="F80" s="113"/>
      <c r="G80" s="127"/>
      <c r="H80" s="113"/>
      <c r="I80" s="129"/>
      <c r="J80" s="100"/>
      <c r="K80" s="108"/>
      <c r="L80" s="115"/>
      <c r="M80" s="149">
        <f t="shared" si="1"/>
        <v>50000</v>
      </c>
    </row>
    <row r="81" spans="2:13" ht="18">
      <c r="B81" s="155" t="s">
        <v>925</v>
      </c>
      <c r="C81" s="124" t="s">
        <v>924</v>
      </c>
      <c r="D81" s="153"/>
      <c r="E81" s="126">
        <v>50000</v>
      </c>
      <c r="F81" s="113"/>
      <c r="G81" s="127"/>
      <c r="H81" s="113"/>
      <c r="I81" s="129"/>
      <c r="J81" s="100"/>
      <c r="K81" s="108"/>
      <c r="L81" s="115"/>
      <c r="M81" s="149">
        <f t="shared" si="1"/>
        <v>50000</v>
      </c>
    </row>
    <row r="82" spans="2:13" ht="18">
      <c r="B82" s="155" t="s">
        <v>1154</v>
      </c>
      <c r="C82" s="124" t="s">
        <v>1153</v>
      </c>
      <c r="D82" s="153"/>
      <c r="E82" s="126">
        <v>50000</v>
      </c>
      <c r="F82" s="113"/>
      <c r="G82" s="127"/>
      <c r="H82" s="113"/>
      <c r="I82" s="129"/>
      <c r="J82" s="100"/>
      <c r="K82" s="108"/>
      <c r="L82" s="115"/>
      <c r="M82" s="149">
        <f t="shared" si="1"/>
        <v>50000</v>
      </c>
    </row>
    <row r="83" spans="2:13" ht="18">
      <c r="B83" s="155" t="s">
        <v>456</v>
      </c>
      <c r="C83" s="154" t="s">
        <v>456</v>
      </c>
      <c r="D83" s="108"/>
      <c r="E83" s="129"/>
      <c r="F83" s="108"/>
      <c r="G83" s="129"/>
      <c r="H83" s="108"/>
      <c r="I83" s="144"/>
      <c r="J83" s="100"/>
      <c r="K83" s="108"/>
      <c r="L83" s="151">
        <v>2500</v>
      </c>
      <c r="M83" s="149">
        <f t="shared" si="1"/>
        <v>0</v>
      </c>
    </row>
    <row r="84" spans="2:13" ht="18">
      <c r="B84" s="155" t="s">
        <v>959</v>
      </c>
      <c r="C84" s="158" t="s">
        <v>957</v>
      </c>
      <c r="D84" s="159" t="s">
        <v>501</v>
      </c>
      <c r="E84" s="127"/>
      <c r="F84" s="128">
        <v>75000</v>
      </c>
      <c r="G84" s="127"/>
      <c r="H84" s="113"/>
      <c r="I84" s="129"/>
      <c r="J84" s="104">
        <v>55000</v>
      </c>
      <c r="K84" s="108"/>
      <c r="L84" s="115"/>
      <c r="M84" s="149">
        <f t="shared" si="1"/>
        <v>130000</v>
      </c>
    </row>
    <row r="85" spans="2:13" ht="18">
      <c r="B85" s="155" t="s">
        <v>1155</v>
      </c>
      <c r="C85" s="154" t="s">
        <v>1156</v>
      </c>
      <c r="D85" s="108"/>
      <c r="E85" s="129"/>
      <c r="F85" s="108"/>
      <c r="G85" s="129"/>
      <c r="H85" s="108"/>
      <c r="I85" s="145"/>
      <c r="J85" s="104">
        <v>55000</v>
      </c>
      <c r="K85" s="146"/>
      <c r="L85" s="115"/>
      <c r="M85" s="149">
        <f t="shared" si="1"/>
        <v>55000</v>
      </c>
    </row>
    <row r="86" spans="2:13" ht="18">
      <c r="B86" s="155" t="s">
        <v>892</v>
      </c>
      <c r="C86" s="124" t="s">
        <v>891</v>
      </c>
      <c r="D86" s="125" t="s">
        <v>789</v>
      </c>
      <c r="E86" s="127"/>
      <c r="F86" s="113"/>
      <c r="G86" s="127"/>
      <c r="H86" s="133">
        <v>45000</v>
      </c>
      <c r="I86" s="129"/>
      <c r="J86" s="100"/>
      <c r="K86" s="108"/>
      <c r="L86" s="115"/>
      <c r="M86" s="149">
        <f t="shared" si="1"/>
        <v>45000</v>
      </c>
    </row>
    <row r="87" spans="2:13" ht="18">
      <c r="B87" s="155" t="s">
        <v>892</v>
      </c>
      <c r="C87" s="124" t="s">
        <v>1057</v>
      </c>
      <c r="D87" s="125" t="s">
        <v>791</v>
      </c>
      <c r="E87" s="127"/>
      <c r="F87" s="113"/>
      <c r="G87" s="127"/>
      <c r="H87" s="133">
        <v>45000</v>
      </c>
      <c r="I87" s="129"/>
      <c r="J87" s="100"/>
      <c r="K87" s="108"/>
      <c r="L87" s="115"/>
      <c r="M87" s="149">
        <f t="shared" si="1"/>
        <v>45000</v>
      </c>
    </row>
    <row r="88" spans="2:13" ht="18">
      <c r="B88" s="155" t="s">
        <v>930</v>
      </c>
      <c r="C88" s="124" t="s">
        <v>929</v>
      </c>
      <c r="D88" s="125" t="s">
        <v>737</v>
      </c>
      <c r="E88" s="127"/>
      <c r="F88" s="113"/>
      <c r="G88" s="132">
        <v>45000</v>
      </c>
      <c r="H88" s="133">
        <v>45000</v>
      </c>
      <c r="I88" s="129"/>
      <c r="J88" s="100"/>
      <c r="K88" s="108"/>
      <c r="L88" s="115"/>
      <c r="M88" s="149">
        <f t="shared" si="1"/>
        <v>90000</v>
      </c>
    </row>
    <row r="89" spans="2:13" ht="18">
      <c r="B89" s="155" t="s">
        <v>953</v>
      </c>
      <c r="C89" s="158" t="s">
        <v>951</v>
      </c>
      <c r="D89" s="159" t="s">
        <v>496</v>
      </c>
      <c r="E89" s="127"/>
      <c r="F89" s="128">
        <v>75000</v>
      </c>
      <c r="G89" s="127"/>
      <c r="H89" s="113"/>
      <c r="I89" s="129"/>
      <c r="J89" s="100"/>
      <c r="K89" s="108"/>
      <c r="L89" s="115"/>
      <c r="M89" s="149">
        <f t="shared" si="1"/>
        <v>75000</v>
      </c>
    </row>
    <row r="90" spans="2:13" ht="18">
      <c r="B90" s="155" t="s">
        <v>871</v>
      </c>
      <c r="C90" s="157" t="s">
        <v>870</v>
      </c>
      <c r="D90" s="156" t="s">
        <v>785</v>
      </c>
      <c r="E90" s="127"/>
      <c r="F90" s="113"/>
      <c r="G90" s="132">
        <v>45000</v>
      </c>
      <c r="H90" s="133">
        <v>45000</v>
      </c>
      <c r="I90" s="129"/>
      <c r="J90" s="100"/>
      <c r="K90" s="108"/>
      <c r="L90" s="115"/>
      <c r="M90" s="149">
        <f t="shared" si="1"/>
        <v>90000</v>
      </c>
    </row>
    <row r="91" spans="2:13" ht="18">
      <c r="B91" s="155" t="s">
        <v>1012</v>
      </c>
      <c r="C91" s="124" t="s">
        <v>1011</v>
      </c>
      <c r="D91" s="153"/>
      <c r="E91" s="126">
        <v>50000</v>
      </c>
      <c r="F91" s="113"/>
      <c r="G91" s="127"/>
      <c r="H91" s="113"/>
      <c r="I91" s="129"/>
      <c r="J91" s="100"/>
      <c r="K91" s="108"/>
      <c r="L91" s="115"/>
      <c r="M91" s="149">
        <f t="shared" si="1"/>
        <v>50000</v>
      </c>
    </row>
    <row r="92" spans="2:13" ht="18">
      <c r="B92" s="155" t="s">
        <v>1021</v>
      </c>
      <c r="C92" s="124" t="s">
        <v>1020</v>
      </c>
      <c r="D92" s="125" t="s">
        <v>795</v>
      </c>
      <c r="E92" s="127"/>
      <c r="F92" s="113"/>
      <c r="G92" s="132">
        <v>45000</v>
      </c>
      <c r="H92" s="133">
        <v>45000</v>
      </c>
      <c r="I92" s="129"/>
      <c r="J92" s="100"/>
      <c r="K92" s="108"/>
      <c r="L92" s="115"/>
      <c r="M92" s="149">
        <f t="shared" si="1"/>
        <v>90000</v>
      </c>
    </row>
    <row r="93" spans="2:13" ht="18">
      <c r="B93" s="155" t="s">
        <v>1017</v>
      </c>
      <c r="C93" s="154" t="s">
        <v>1016</v>
      </c>
      <c r="D93" s="108"/>
      <c r="E93" s="129"/>
      <c r="F93" s="108"/>
      <c r="G93" s="129"/>
      <c r="H93" s="108"/>
      <c r="I93" s="145">
        <v>55000</v>
      </c>
      <c r="J93" s="104"/>
      <c r="K93" s="146"/>
      <c r="L93" s="115"/>
      <c r="M93" s="149">
        <f t="shared" si="1"/>
        <v>55000</v>
      </c>
    </row>
    <row r="94" spans="2:13" ht="18">
      <c r="B94" s="155" t="s">
        <v>835</v>
      </c>
      <c r="C94" s="124" t="s">
        <v>834</v>
      </c>
      <c r="D94" s="125" t="s">
        <v>773</v>
      </c>
      <c r="E94" s="127"/>
      <c r="F94" s="113"/>
      <c r="G94" s="127"/>
      <c r="H94" s="133">
        <v>45000</v>
      </c>
      <c r="I94" s="129"/>
      <c r="J94" s="100"/>
      <c r="K94" s="108"/>
      <c r="L94" s="115"/>
      <c r="M94" s="149">
        <f t="shared" si="1"/>
        <v>45000</v>
      </c>
    </row>
    <row r="95" spans="2:13" ht="18">
      <c r="B95" s="155" t="s">
        <v>835</v>
      </c>
      <c r="C95" s="157" t="s">
        <v>931</v>
      </c>
      <c r="D95" s="113"/>
      <c r="E95" s="127"/>
      <c r="F95" s="113"/>
      <c r="G95" s="132">
        <v>45000</v>
      </c>
      <c r="H95" s="113"/>
      <c r="I95" s="129"/>
      <c r="J95" s="100"/>
      <c r="K95" s="108"/>
      <c r="L95" s="115"/>
      <c r="M95" s="149">
        <f t="shared" si="1"/>
        <v>45000</v>
      </c>
    </row>
    <row r="96" spans="2:13" ht="18">
      <c r="B96" s="155" t="s">
        <v>884</v>
      </c>
      <c r="C96" s="127" t="s">
        <v>883</v>
      </c>
      <c r="D96" s="108"/>
      <c r="E96" s="129"/>
      <c r="F96" s="108"/>
      <c r="G96" s="129"/>
      <c r="H96" s="108"/>
      <c r="I96" s="145">
        <v>55000</v>
      </c>
      <c r="J96" s="104">
        <v>55000</v>
      </c>
      <c r="K96" s="146"/>
      <c r="L96" s="115"/>
      <c r="M96" s="149">
        <f t="shared" si="1"/>
        <v>110000</v>
      </c>
    </row>
    <row r="97" spans="2:13" ht="18">
      <c r="B97" s="155" t="s">
        <v>1103</v>
      </c>
      <c r="C97" s="154" t="s">
        <v>1104</v>
      </c>
      <c r="D97" s="108"/>
      <c r="E97" s="129"/>
      <c r="F97" s="108"/>
      <c r="G97" s="129"/>
      <c r="H97" s="108"/>
      <c r="I97" s="145"/>
      <c r="J97" s="104"/>
      <c r="K97" s="146">
        <v>76700</v>
      </c>
      <c r="L97" s="115"/>
      <c r="M97" s="149">
        <f t="shared" si="1"/>
        <v>76700</v>
      </c>
    </row>
    <row r="98" spans="2:13" ht="18">
      <c r="B98" s="155" t="s">
        <v>1208</v>
      </c>
      <c r="C98" s="124" t="s">
        <v>1209</v>
      </c>
      <c r="D98" s="125" t="s">
        <v>772</v>
      </c>
      <c r="E98" s="126">
        <v>50000</v>
      </c>
      <c r="F98" s="113"/>
      <c r="G98" s="132">
        <v>45000</v>
      </c>
      <c r="H98" s="133">
        <v>45000</v>
      </c>
      <c r="I98" s="129"/>
      <c r="J98" s="100"/>
      <c r="K98" s="108"/>
      <c r="L98" s="115"/>
      <c r="M98" s="149">
        <f t="shared" si="1"/>
        <v>140000</v>
      </c>
    </row>
    <row r="99" spans="2:13" ht="18">
      <c r="B99" s="155" t="s">
        <v>1003</v>
      </c>
      <c r="C99" s="158" t="s">
        <v>1002</v>
      </c>
      <c r="D99" s="159" t="s">
        <v>502</v>
      </c>
      <c r="E99" s="127"/>
      <c r="F99" s="128">
        <v>75000</v>
      </c>
      <c r="G99" s="127"/>
      <c r="H99" s="113"/>
      <c r="I99" s="129"/>
      <c r="J99" s="100"/>
      <c r="K99" s="108"/>
      <c r="L99" s="115"/>
      <c r="M99" s="149">
        <f t="shared" si="1"/>
        <v>75000</v>
      </c>
    </row>
    <row r="100" spans="2:13" ht="18">
      <c r="B100" s="155" t="s">
        <v>965</v>
      </c>
      <c r="C100" s="155" t="s">
        <v>963</v>
      </c>
      <c r="D100" s="113"/>
      <c r="E100" s="127"/>
      <c r="F100" s="113"/>
      <c r="G100" s="132">
        <v>45000</v>
      </c>
      <c r="H100" s="113"/>
      <c r="I100" s="129"/>
      <c r="J100" s="100"/>
      <c r="K100" s="108"/>
      <c r="L100" s="115"/>
      <c r="M100" s="149">
        <f t="shared" si="1"/>
        <v>45000</v>
      </c>
    </row>
    <row r="101" spans="2:13" ht="18">
      <c r="B101" s="155" t="s">
        <v>926</v>
      </c>
      <c r="C101" s="124" t="s">
        <v>924</v>
      </c>
      <c r="D101" s="125" t="s">
        <v>764</v>
      </c>
      <c r="E101" s="127"/>
      <c r="F101" s="113"/>
      <c r="G101" s="127"/>
      <c r="H101" s="133">
        <v>45000</v>
      </c>
      <c r="I101" s="129"/>
      <c r="J101" s="100"/>
      <c r="K101" s="108"/>
      <c r="L101" s="115"/>
      <c r="M101" s="149">
        <f t="shared" si="1"/>
        <v>45000</v>
      </c>
    </row>
    <row r="102" spans="2:13" ht="18">
      <c r="B102" s="155" t="s">
        <v>843</v>
      </c>
      <c r="C102" s="124" t="s">
        <v>828</v>
      </c>
      <c r="D102" s="125" t="s">
        <v>734</v>
      </c>
      <c r="E102" s="127"/>
      <c r="F102" s="113"/>
      <c r="G102" s="127"/>
      <c r="H102" s="133">
        <v>45000</v>
      </c>
      <c r="I102" s="129"/>
      <c r="J102" s="100"/>
      <c r="K102" s="108"/>
      <c r="L102" s="115"/>
      <c r="M102" s="149">
        <f t="shared" si="1"/>
        <v>45000</v>
      </c>
    </row>
    <row r="103" spans="2:13" ht="18">
      <c r="B103" s="155" t="s">
        <v>843</v>
      </c>
      <c r="C103" s="124" t="s">
        <v>842</v>
      </c>
      <c r="D103" s="125" t="s">
        <v>771</v>
      </c>
      <c r="E103" s="127"/>
      <c r="F103" s="113"/>
      <c r="G103" s="127"/>
      <c r="H103" s="134">
        <v>45000</v>
      </c>
      <c r="I103" s="129"/>
      <c r="J103" s="100"/>
      <c r="K103" s="108"/>
      <c r="L103" s="115"/>
      <c r="M103" s="149">
        <f t="shared" si="1"/>
        <v>45000</v>
      </c>
    </row>
    <row r="104" spans="2:13" ht="18">
      <c r="B104" s="155" t="s">
        <v>1089</v>
      </c>
      <c r="C104" s="124" t="s">
        <v>1090</v>
      </c>
      <c r="D104" s="153"/>
      <c r="E104" s="126">
        <v>50000</v>
      </c>
      <c r="F104" s="113"/>
      <c r="G104" s="127"/>
      <c r="H104" s="113"/>
      <c r="I104" s="129"/>
      <c r="J104" s="100"/>
      <c r="K104" s="108"/>
      <c r="L104" s="115"/>
      <c r="M104" s="149">
        <f t="shared" si="1"/>
        <v>50000</v>
      </c>
    </row>
    <row r="105" spans="2:13" ht="18">
      <c r="B105" s="155" t="s">
        <v>1023</v>
      </c>
      <c r="C105" s="154" t="s">
        <v>1022</v>
      </c>
      <c r="D105" s="108"/>
      <c r="E105" s="129"/>
      <c r="F105" s="108"/>
      <c r="G105" s="129"/>
      <c r="H105" s="108"/>
      <c r="I105" s="145">
        <v>55000</v>
      </c>
      <c r="J105" s="104"/>
      <c r="K105" s="146"/>
      <c r="L105" s="115"/>
      <c r="M105" s="149">
        <f t="shared" si="1"/>
        <v>55000</v>
      </c>
    </row>
    <row r="106" spans="2:13" ht="18">
      <c r="B106" s="155" t="s">
        <v>1205</v>
      </c>
      <c r="C106" s="154" t="s">
        <v>1206</v>
      </c>
      <c r="D106" s="108"/>
      <c r="E106" s="129"/>
      <c r="F106" s="108"/>
      <c r="G106" s="129"/>
      <c r="H106" s="108"/>
      <c r="I106" s="145"/>
      <c r="J106" s="104"/>
      <c r="K106" s="146">
        <v>80000</v>
      </c>
      <c r="L106" s="115"/>
      <c r="M106" s="149">
        <f t="shared" si="1"/>
        <v>80000</v>
      </c>
    </row>
    <row r="107" spans="2:13" ht="18">
      <c r="B107" s="155" t="s">
        <v>837</v>
      </c>
      <c r="C107" s="127" t="s">
        <v>836</v>
      </c>
      <c r="D107" s="108"/>
      <c r="E107" s="129"/>
      <c r="F107" s="108"/>
      <c r="G107" s="129"/>
      <c r="H107" s="108"/>
      <c r="I107" s="145">
        <v>55000</v>
      </c>
      <c r="J107" s="104"/>
      <c r="K107" s="146"/>
      <c r="L107" s="115"/>
      <c r="M107" s="149">
        <f t="shared" si="1"/>
        <v>55000</v>
      </c>
    </row>
    <row r="108" spans="2:13" ht="18">
      <c r="B108" s="155" t="s">
        <v>839</v>
      </c>
      <c r="C108" s="124" t="s">
        <v>838</v>
      </c>
      <c r="D108" s="156" t="s">
        <v>727</v>
      </c>
      <c r="E108" s="127"/>
      <c r="F108" s="113"/>
      <c r="G108" s="132">
        <v>45000</v>
      </c>
      <c r="H108" s="133">
        <v>45000</v>
      </c>
      <c r="I108" s="129"/>
      <c r="J108" s="100"/>
      <c r="K108" s="108"/>
      <c r="L108" s="115"/>
      <c r="M108" s="149">
        <f t="shared" si="1"/>
        <v>90000</v>
      </c>
    </row>
    <row r="109" spans="2:13" ht="18">
      <c r="B109" s="155" t="s">
        <v>853</v>
      </c>
      <c r="C109" s="124" t="s">
        <v>852</v>
      </c>
      <c r="D109" s="153"/>
      <c r="E109" s="126">
        <v>50000</v>
      </c>
      <c r="F109" s="113"/>
      <c r="G109" s="127"/>
      <c r="H109" s="113"/>
      <c r="I109" s="129"/>
      <c r="J109" s="100"/>
      <c r="K109" s="108"/>
      <c r="L109" s="115"/>
      <c r="M109" s="149">
        <f t="shared" si="1"/>
        <v>50000</v>
      </c>
    </row>
    <row r="110" spans="2:13" ht="18">
      <c r="B110" s="155" t="s">
        <v>853</v>
      </c>
      <c r="C110" s="124" t="s">
        <v>962</v>
      </c>
      <c r="D110" s="153"/>
      <c r="E110" s="126">
        <v>50000</v>
      </c>
      <c r="F110" s="113"/>
      <c r="G110" s="127"/>
      <c r="H110" s="113"/>
      <c r="I110" s="129"/>
      <c r="J110" s="100"/>
      <c r="K110" s="108"/>
      <c r="L110" s="115"/>
      <c r="M110" s="149">
        <f t="shared" si="1"/>
        <v>50000</v>
      </c>
    </row>
    <row r="111" spans="2:13" ht="18">
      <c r="B111" s="155" t="s">
        <v>1112</v>
      </c>
      <c r="C111" s="154" t="s">
        <v>1113</v>
      </c>
      <c r="D111" s="108"/>
      <c r="E111" s="129"/>
      <c r="F111" s="108"/>
      <c r="G111" s="129"/>
      <c r="H111" s="108"/>
      <c r="I111" s="144"/>
      <c r="J111" s="100"/>
      <c r="K111" s="108"/>
      <c r="L111" s="151">
        <v>500</v>
      </c>
      <c r="M111" s="149">
        <f t="shared" si="1"/>
        <v>0</v>
      </c>
    </row>
    <row r="112" spans="2:13" ht="18">
      <c r="B112" s="155" t="s">
        <v>1114</v>
      </c>
      <c r="C112" s="124" t="s">
        <v>1115</v>
      </c>
      <c r="D112" s="125" t="s">
        <v>800</v>
      </c>
      <c r="E112" s="127"/>
      <c r="F112" s="113"/>
      <c r="G112" s="127"/>
      <c r="H112" s="133">
        <v>45000</v>
      </c>
      <c r="I112" s="129"/>
      <c r="J112" s="100"/>
      <c r="K112" s="108"/>
      <c r="L112" s="115"/>
      <c r="M112" s="149">
        <f t="shared" si="1"/>
        <v>45000</v>
      </c>
    </row>
    <row r="113" spans="2:13" ht="18">
      <c r="B113" s="155" t="s">
        <v>1200</v>
      </c>
      <c r="C113" s="124" t="s">
        <v>1201</v>
      </c>
      <c r="D113" s="125" t="s">
        <v>765</v>
      </c>
      <c r="E113" s="127"/>
      <c r="F113" s="113"/>
      <c r="G113" s="132">
        <v>45000</v>
      </c>
      <c r="H113" s="133">
        <v>45000</v>
      </c>
      <c r="I113" s="129"/>
      <c r="J113" s="100"/>
      <c r="K113" s="108"/>
      <c r="L113" s="115"/>
      <c r="M113" s="149">
        <f t="shared" si="1"/>
        <v>90000</v>
      </c>
    </row>
    <row r="114" spans="2:13" ht="18">
      <c r="B114" s="155" t="s">
        <v>849</v>
      </c>
      <c r="C114" s="124" t="s">
        <v>848</v>
      </c>
      <c r="D114" s="125" t="s">
        <v>774</v>
      </c>
      <c r="E114" s="127"/>
      <c r="F114" s="113"/>
      <c r="G114" s="127"/>
      <c r="H114" s="133">
        <v>45000</v>
      </c>
      <c r="I114" s="129"/>
      <c r="J114" s="104">
        <v>55000</v>
      </c>
      <c r="K114" s="108"/>
      <c r="L114" s="115"/>
      <c r="M114" s="149">
        <f t="shared" si="1"/>
        <v>100000</v>
      </c>
    </row>
    <row r="115" spans="2:13" ht="18">
      <c r="B115" s="155" t="s">
        <v>1198</v>
      </c>
      <c r="C115" s="124" t="s">
        <v>1197</v>
      </c>
      <c r="D115" s="156" t="s">
        <v>728</v>
      </c>
      <c r="E115" s="127"/>
      <c r="F115" s="113"/>
      <c r="G115" s="132">
        <v>45000</v>
      </c>
      <c r="H115" s="133">
        <v>45000</v>
      </c>
      <c r="I115" s="129"/>
      <c r="J115" s="100"/>
      <c r="K115" s="108"/>
      <c r="L115" s="115"/>
      <c r="M115" s="149">
        <f t="shared" si="1"/>
        <v>90000</v>
      </c>
    </row>
    <row r="116" spans="2:13" ht="18">
      <c r="B116" s="155" t="s">
        <v>993</v>
      </c>
      <c r="C116" s="124" t="s">
        <v>992</v>
      </c>
      <c r="D116" s="153"/>
      <c r="E116" s="126">
        <v>50000</v>
      </c>
      <c r="F116" s="113"/>
      <c r="G116" s="127"/>
      <c r="H116" s="113"/>
      <c r="I116" s="129"/>
      <c r="J116" s="100"/>
      <c r="K116" s="108"/>
      <c r="L116" s="115"/>
      <c r="M116" s="149">
        <f t="shared" si="1"/>
        <v>50000</v>
      </c>
    </row>
    <row r="117" spans="2:13" ht="18">
      <c r="B117" s="155" t="s">
        <v>993</v>
      </c>
      <c r="C117" s="124" t="s">
        <v>295</v>
      </c>
      <c r="D117" s="156" t="s">
        <v>723</v>
      </c>
      <c r="E117" s="127"/>
      <c r="F117" s="113"/>
      <c r="G117" s="127"/>
      <c r="H117" s="133">
        <v>45000</v>
      </c>
      <c r="I117" s="129"/>
      <c r="J117" s="100"/>
      <c r="K117" s="108"/>
      <c r="L117" s="115"/>
      <c r="M117" s="149">
        <f t="shared" si="1"/>
        <v>45000</v>
      </c>
    </row>
    <row r="118" spans="2:13" ht="18">
      <c r="B118" s="155" t="s">
        <v>822</v>
      </c>
      <c r="C118" s="124" t="s">
        <v>821</v>
      </c>
      <c r="D118" s="125" t="s">
        <v>718</v>
      </c>
      <c r="E118" s="127"/>
      <c r="F118" s="113"/>
      <c r="G118" s="132">
        <v>45000</v>
      </c>
      <c r="H118" s="133">
        <v>45000</v>
      </c>
      <c r="I118" s="129"/>
      <c r="J118" s="100"/>
      <c r="K118" s="108"/>
      <c r="L118" s="115"/>
      <c r="M118" s="149">
        <f t="shared" si="1"/>
        <v>90000</v>
      </c>
    </row>
    <row r="119" spans="2:13" ht="18">
      <c r="B119" s="155" t="s">
        <v>851</v>
      </c>
      <c r="C119" s="124" t="s">
        <v>850</v>
      </c>
      <c r="D119" s="153"/>
      <c r="E119" s="126">
        <v>50000</v>
      </c>
      <c r="F119" s="113"/>
      <c r="G119" s="127"/>
      <c r="H119" s="113"/>
      <c r="I119" s="129"/>
      <c r="J119" s="100"/>
      <c r="K119" s="108"/>
      <c r="L119" s="115"/>
      <c r="M119" s="149">
        <f t="shared" si="1"/>
        <v>50000</v>
      </c>
    </row>
    <row r="120" spans="2:13" ht="18">
      <c r="B120" s="155" t="s">
        <v>851</v>
      </c>
      <c r="C120" s="124" t="s">
        <v>858</v>
      </c>
      <c r="D120" s="125" t="s">
        <v>733</v>
      </c>
      <c r="E120" s="127"/>
      <c r="F120" s="113"/>
      <c r="G120" s="127"/>
      <c r="H120" s="133">
        <v>45000</v>
      </c>
      <c r="I120" s="129"/>
      <c r="J120" s="100"/>
      <c r="K120" s="108"/>
      <c r="L120" s="115"/>
      <c r="M120" s="149">
        <f t="shared" si="1"/>
        <v>45000</v>
      </c>
    </row>
    <row r="121" spans="2:13" ht="18">
      <c r="B121" s="155" t="s">
        <v>896</v>
      </c>
      <c r="C121" s="127" t="s">
        <v>895</v>
      </c>
      <c r="D121" s="108"/>
      <c r="E121" s="129"/>
      <c r="F121" s="108"/>
      <c r="G121" s="129"/>
      <c r="H121" s="108"/>
      <c r="I121" s="145">
        <v>55000</v>
      </c>
      <c r="J121" s="104"/>
      <c r="K121" s="146">
        <v>76700</v>
      </c>
      <c r="L121" s="115"/>
      <c r="M121" s="149">
        <f t="shared" si="1"/>
        <v>131700</v>
      </c>
    </row>
    <row r="122" spans="2:13" ht="18">
      <c r="B122" s="155" t="s">
        <v>851</v>
      </c>
      <c r="C122" s="124" t="s">
        <v>1110</v>
      </c>
      <c r="D122" s="153"/>
      <c r="E122" s="126">
        <v>50000</v>
      </c>
      <c r="F122" s="113"/>
      <c r="G122" s="127"/>
      <c r="H122" s="113"/>
      <c r="I122" s="129"/>
      <c r="J122" s="100"/>
      <c r="K122" s="108"/>
      <c r="L122" s="115"/>
      <c r="M122" s="149">
        <f t="shared" si="1"/>
        <v>50000</v>
      </c>
    </row>
    <row r="123" spans="2:13" ht="18">
      <c r="B123" s="155" t="s">
        <v>851</v>
      </c>
      <c r="C123" s="124" t="s">
        <v>1133</v>
      </c>
      <c r="D123" s="153"/>
      <c r="E123" s="126">
        <v>50000</v>
      </c>
      <c r="F123" s="113"/>
      <c r="G123" s="127"/>
      <c r="H123" s="113"/>
      <c r="I123" s="129"/>
      <c r="J123" s="100"/>
      <c r="K123" s="108"/>
      <c r="L123" s="115"/>
      <c r="M123" s="149">
        <f t="shared" si="1"/>
        <v>50000</v>
      </c>
    </row>
    <row r="124" spans="2:13" ht="18">
      <c r="B124" s="155" t="s">
        <v>851</v>
      </c>
      <c r="C124" s="124" t="s">
        <v>1173</v>
      </c>
      <c r="D124" s="153"/>
      <c r="E124" s="126">
        <v>50000</v>
      </c>
      <c r="F124" s="113"/>
      <c r="G124" s="127"/>
      <c r="H124" s="113"/>
      <c r="I124" s="129"/>
      <c r="J124" s="100"/>
      <c r="K124" s="108"/>
      <c r="L124" s="115"/>
      <c r="M124" s="149">
        <f t="shared" si="1"/>
        <v>50000</v>
      </c>
    </row>
    <row r="125" spans="2:13" ht="18">
      <c r="B125" s="155" t="s">
        <v>968</v>
      </c>
      <c r="C125" s="124" t="s">
        <v>967</v>
      </c>
      <c r="D125" s="125" t="s">
        <v>758</v>
      </c>
      <c r="E125" s="127"/>
      <c r="F125" s="113"/>
      <c r="G125" s="132">
        <v>45000</v>
      </c>
      <c r="H125" s="133">
        <v>45000</v>
      </c>
      <c r="I125" s="129"/>
      <c r="J125" s="100"/>
      <c r="K125" s="108"/>
      <c r="L125" s="115"/>
      <c r="M125" s="149">
        <f t="shared" si="1"/>
        <v>90000</v>
      </c>
    </row>
    <row r="126" spans="2:13" ht="18">
      <c r="B126" s="155" t="s">
        <v>968</v>
      </c>
      <c r="C126" s="124" t="s">
        <v>1173</v>
      </c>
      <c r="D126" s="125" t="s">
        <v>735</v>
      </c>
      <c r="E126" s="127"/>
      <c r="F126" s="113"/>
      <c r="G126" s="132">
        <v>45000</v>
      </c>
      <c r="H126" s="133">
        <v>45000</v>
      </c>
      <c r="I126" s="129"/>
      <c r="J126" s="100"/>
      <c r="K126" s="108"/>
      <c r="L126" s="115"/>
      <c r="M126" s="149">
        <f t="shared" si="1"/>
        <v>90000</v>
      </c>
    </row>
    <row r="127" spans="2:13" ht="18">
      <c r="B127" s="155" t="s">
        <v>991</v>
      </c>
      <c r="C127" s="155" t="s">
        <v>990</v>
      </c>
      <c r="D127" s="113"/>
      <c r="E127" s="127"/>
      <c r="F127" s="113"/>
      <c r="G127" s="132">
        <v>80000</v>
      </c>
      <c r="H127" s="113"/>
      <c r="I127" s="129"/>
      <c r="J127" s="100"/>
      <c r="K127" s="108"/>
      <c r="L127" s="115"/>
      <c r="M127" s="149">
        <f t="shared" si="1"/>
        <v>80000</v>
      </c>
    </row>
    <row r="128" spans="2:13" ht="18">
      <c r="B128" s="155" t="s">
        <v>945</v>
      </c>
      <c r="C128" s="124" t="s">
        <v>944</v>
      </c>
      <c r="D128" s="125" t="s">
        <v>756</v>
      </c>
      <c r="E128" s="127"/>
      <c r="F128" s="113"/>
      <c r="G128" s="127"/>
      <c r="H128" s="133">
        <v>45000</v>
      </c>
      <c r="I128" s="129"/>
      <c r="J128" s="100"/>
      <c r="K128" s="108"/>
      <c r="L128" s="151">
        <v>500</v>
      </c>
      <c r="M128" s="149">
        <f t="shared" si="1"/>
        <v>45000</v>
      </c>
    </row>
    <row r="129" spans="2:13" ht="18">
      <c r="B129" s="155" t="s">
        <v>1232</v>
      </c>
      <c r="C129" s="127" t="s">
        <v>844</v>
      </c>
      <c r="D129" s="108"/>
      <c r="E129" s="129"/>
      <c r="F129" s="108"/>
      <c r="G129" s="129"/>
      <c r="H129" s="108"/>
      <c r="I129" s="145">
        <v>55000</v>
      </c>
      <c r="J129" s="104">
        <v>55000</v>
      </c>
      <c r="K129" s="146"/>
      <c r="L129" s="115"/>
      <c r="M129" s="149">
        <f t="shared" si="1"/>
        <v>110000</v>
      </c>
    </row>
    <row r="130" spans="2:13" ht="18">
      <c r="B130" s="155" t="s">
        <v>845</v>
      </c>
      <c r="C130" s="124" t="s">
        <v>842</v>
      </c>
      <c r="D130" s="153"/>
      <c r="E130" s="126">
        <v>50000</v>
      </c>
      <c r="F130" s="113"/>
      <c r="G130" s="127"/>
      <c r="H130" s="113"/>
      <c r="I130" s="129"/>
      <c r="J130" s="100"/>
      <c r="K130" s="108"/>
      <c r="L130" s="115"/>
      <c r="M130" s="149">
        <f t="shared" si="1"/>
        <v>50000</v>
      </c>
    </row>
    <row r="131" spans="2:13" ht="18">
      <c r="B131" s="155" t="s">
        <v>989</v>
      </c>
      <c r="C131" s="124" t="s">
        <v>988</v>
      </c>
      <c r="D131" s="153"/>
      <c r="E131" s="126">
        <v>50000</v>
      </c>
      <c r="F131" s="113"/>
      <c r="G131" s="127"/>
      <c r="H131" s="113"/>
      <c r="I131" s="129"/>
      <c r="J131" s="100"/>
      <c r="K131" s="108"/>
      <c r="L131" s="115"/>
      <c r="M131" s="149">
        <f t="shared" si="1"/>
        <v>50000</v>
      </c>
    </row>
    <row r="132" spans="2:13" ht="18">
      <c r="B132" s="155" t="s">
        <v>928</v>
      </c>
      <c r="C132" s="124" t="s">
        <v>927</v>
      </c>
      <c r="D132" s="153"/>
      <c r="E132" s="126">
        <v>50000</v>
      </c>
      <c r="F132" s="113"/>
      <c r="G132" s="127"/>
      <c r="H132" s="113"/>
      <c r="I132" s="129"/>
      <c r="J132" s="100"/>
      <c r="K132" s="108"/>
      <c r="L132" s="115"/>
      <c r="M132" s="149">
        <f t="shared" si="1"/>
        <v>50000</v>
      </c>
    </row>
    <row r="133" spans="2:13" ht="18">
      <c r="B133" s="155" t="s">
        <v>1190</v>
      </c>
      <c r="C133" s="124" t="s">
        <v>1186</v>
      </c>
      <c r="D133" s="153"/>
      <c r="E133" s="126">
        <v>50000</v>
      </c>
      <c r="F133" s="113"/>
      <c r="G133" s="127"/>
      <c r="H133" s="113"/>
      <c r="I133" s="129"/>
      <c r="J133" s="100"/>
      <c r="K133" s="108"/>
      <c r="L133" s="115"/>
      <c r="M133" s="149">
        <f t="shared" si="1"/>
        <v>50000</v>
      </c>
    </row>
    <row r="134" spans="2:13" ht="18">
      <c r="B134" s="155" t="s">
        <v>1008</v>
      </c>
      <c r="C134" s="124" t="s">
        <v>1007</v>
      </c>
      <c r="D134" s="156" t="s">
        <v>721</v>
      </c>
      <c r="E134" s="127"/>
      <c r="F134" s="113"/>
      <c r="G134" s="132">
        <v>45000</v>
      </c>
      <c r="H134" s="133">
        <v>45000</v>
      </c>
      <c r="I134" s="129"/>
      <c r="J134" s="100"/>
      <c r="K134" s="108"/>
      <c r="L134" s="115"/>
      <c r="M134" s="149">
        <f t="shared" si="1"/>
        <v>90000</v>
      </c>
    </row>
    <row r="135" spans="2:13" ht="18">
      <c r="B135" s="155" t="s">
        <v>886</v>
      </c>
      <c r="C135" s="124" t="s">
        <v>885</v>
      </c>
      <c r="D135" s="125" t="s">
        <v>736</v>
      </c>
      <c r="E135" s="127"/>
      <c r="F135" s="113"/>
      <c r="G135" s="132">
        <v>45000</v>
      </c>
      <c r="H135" s="133">
        <v>45000</v>
      </c>
      <c r="I135" s="129"/>
      <c r="J135" s="100"/>
      <c r="K135" s="108"/>
      <c r="L135" s="115"/>
      <c r="M135" s="149">
        <f t="shared" si="1"/>
        <v>90000</v>
      </c>
    </row>
    <row r="136" spans="2:13" ht="18">
      <c r="B136" s="155" t="s">
        <v>823</v>
      </c>
      <c r="C136" s="124" t="s">
        <v>821</v>
      </c>
      <c r="D136" s="153"/>
      <c r="E136" s="126">
        <v>50000</v>
      </c>
      <c r="F136" s="113"/>
      <c r="G136" s="127"/>
      <c r="H136" s="113"/>
      <c r="I136" s="129"/>
      <c r="J136" s="100"/>
      <c r="K136" s="108"/>
      <c r="L136" s="115"/>
      <c r="M136" s="149">
        <f t="shared" ref="M136:M199" si="2">SUM(E136:K136)</f>
        <v>50000</v>
      </c>
    </row>
    <row r="137" spans="2:13" ht="18">
      <c r="B137" s="155" t="s">
        <v>1191</v>
      </c>
      <c r="C137" s="154" t="s">
        <v>1188</v>
      </c>
      <c r="D137" s="108"/>
      <c r="E137" s="129"/>
      <c r="F137" s="108"/>
      <c r="G137" s="129"/>
      <c r="H137" s="108"/>
      <c r="I137" s="145"/>
      <c r="J137" s="104">
        <v>55000</v>
      </c>
      <c r="K137" s="146"/>
      <c r="L137" s="115"/>
      <c r="M137" s="149">
        <f t="shared" si="2"/>
        <v>55000</v>
      </c>
    </row>
    <row r="138" spans="2:13" ht="18">
      <c r="B138" s="155" t="s">
        <v>864</v>
      </c>
      <c r="C138" s="124" t="s">
        <v>862</v>
      </c>
      <c r="D138" s="153"/>
      <c r="E138" s="126">
        <v>50000</v>
      </c>
      <c r="F138" s="113"/>
      <c r="G138" s="127"/>
      <c r="H138" s="113"/>
      <c r="I138" s="129"/>
      <c r="J138" s="100"/>
      <c r="K138" s="108"/>
      <c r="L138" s="115"/>
      <c r="M138" s="149">
        <f t="shared" si="2"/>
        <v>50000</v>
      </c>
    </row>
    <row r="139" spans="2:13" ht="18">
      <c r="B139" s="155" t="s">
        <v>1048</v>
      </c>
      <c r="C139" s="154" t="s">
        <v>1046</v>
      </c>
      <c r="D139" s="108" t="s">
        <v>1240</v>
      </c>
      <c r="E139" s="129"/>
      <c r="F139" s="108"/>
      <c r="G139" s="129"/>
      <c r="H139" s="108"/>
      <c r="I139" s="145"/>
      <c r="J139" s="104">
        <v>55000</v>
      </c>
      <c r="K139" s="146"/>
      <c r="L139" s="115"/>
      <c r="M139" s="149">
        <f t="shared" si="2"/>
        <v>55000</v>
      </c>
    </row>
    <row r="140" spans="2:13" ht="18">
      <c r="B140" s="155" t="s">
        <v>966</v>
      </c>
      <c r="C140" s="124" t="s">
        <v>963</v>
      </c>
      <c r="D140" s="153"/>
      <c r="E140" s="126">
        <v>50000</v>
      </c>
      <c r="F140" s="113"/>
      <c r="G140" s="127"/>
      <c r="H140" s="113"/>
      <c r="I140" s="129"/>
      <c r="J140" s="100"/>
      <c r="K140" s="108"/>
      <c r="L140" s="115"/>
      <c r="M140" s="149">
        <f t="shared" si="2"/>
        <v>50000</v>
      </c>
    </row>
    <row r="141" spans="2:13" ht="18">
      <c r="B141" s="155" t="s">
        <v>818</v>
      </c>
      <c r="C141" s="154" t="s">
        <v>817</v>
      </c>
      <c r="D141" s="108"/>
      <c r="E141" s="129"/>
      <c r="F141" s="108"/>
      <c r="G141" s="129"/>
      <c r="H141" s="108"/>
      <c r="I141" s="145"/>
      <c r="J141" s="104"/>
      <c r="K141" s="146">
        <v>76700</v>
      </c>
      <c r="L141" s="151">
        <v>500</v>
      </c>
      <c r="M141" s="149">
        <f t="shared" si="2"/>
        <v>76700</v>
      </c>
    </row>
    <row r="142" spans="2:13" ht="18">
      <c r="B142" s="155" t="s">
        <v>809</v>
      </c>
      <c r="C142" s="124" t="s">
        <v>808</v>
      </c>
      <c r="D142" s="153"/>
      <c r="E142" s="126">
        <v>50000</v>
      </c>
      <c r="F142" s="113"/>
      <c r="G142" s="127"/>
      <c r="H142" s="113"/>
      <c r="I142" s="129"/>
      <c r="J142" s="100"/>
      <c r="K142" s="108"/>
      <c r="L142" s="115"/>
      <c r="M142" s="149">
        <f t="shared" si="2"/>
        <v>50000</v>
      </c>
    </row>
    <row r="143" spans="2:13" ht="18">
      <c r="B143" s="155" t="s">
        <v>1000</v>
      </c>
      <c r="C143" s="124" t="s">
        <v>999</v>
      </c>
      <c r="D143" s="153"/>
      <c r="E143" s="126">
        <v>50000</v>
      </c>
      <c r="F143" s="113"/>
      <c r="G143" s="127"/>
      <c r="H143" s="113"/>
      <c r="I143" s="129"/>
      <c r="J143" s="100"/>
      <c r="K143" s="108"/>
      <c r="L143" s="115"/>
      <c r="M143" s="149">
        <f t="shared" si="2"/>
        <v>50000</v>
      </c>
    </row>
    <row r="144" spans="2:13" ht="18">
      <c r="B144" s="155" t="s">
        <v>1042</v>
      </c>
      <c r="C144" s="124" t="s">
        <v>1041</v>
      </c>
      <c r="D144" s="156" t="s">
        <v>770</v>
      </c>
      <c r="E144" s="127"/>
      <c r="F144" s="113"/>
      <c r="G144" s="127"/>
      <c r="H144" s="133">
        <v>45000</v>
      </c>
      <c r="I144" s="129"/>
      <c r="J144" s="100"/>
      <c r="K144" s="108"/>
      <c r="L144" s="115"/>
      <c r="M144" s="149">
        <f t="shared" si="2"/>
        <v>45000</v>
      </c>
    </row>
    <row r="145" spans="2:13" ht="18">
      <c r="B145" s="155" t="s">
        <v>1053</v>
      </c>
      <c r="C145" s="155" t="s">
        <v>1051</v>
      </c>
      <c r="D145" s="113"/>
      <c r="E145" s="127"/>
      <c r="F145" s="113"/>
      <c r="G145" s="132">
        <v>45000</v>
      </c>
      <c r="H145" s="113"/>
      <c r="I145" s="129"/>
      <c r="J145" s="100"/>
      <c r="K145" s="108"/>
      <c r="L145" s="115"/>
      <c r="M145" s="149">
        <f t="shared" si="2"/>
        <v>45000</v>
      </c>
    </row>
    <row r="146" spans="2:13" ht="18">
      <c r="B146" s="155" t="s">
        <v>859</v>
      </c>
      <c r="C146" s="157" t="s">
        <v>858</v>
      </c>
      <c r="D146" s="113"/>
      <c r="E146" s="127"/>
      <c r="F146" s="113"/>
      <c r="G146" s="132">
        <v>45000</v>
      </c>
      <c r="H146" s="113"/>
      <c r="I146" s="129"/>
      <c r="J146" s="100"/>
      <c r="K146" s="108"/>
      <c r="L146" s="115"/>
      <c r="M146" s="149">
        <f t="shared" si="2"/>
        <v>45000</v>
      </c>
    </row>
    <row r="147" spans="2:13" ht="18">
      <c r="B147" s="155" t="s">
        <v>1192</v>
      </c>
      <c r="C147" s="154" t="s">
        <v>1188</v>
      </c>
      <c r="D147" s="108"/>
      <c r="E147" s="129"/>
      <c r="F147" s="108"/>
      <c r="G147" s="129"/>
      <c r="H147" s="108"/>
      <c r="I147" s="145"/>
      <c r="J147" s="104"/>
      <c r="K147" s="146">
        <v>76700</v>
      </c>
      <c r="L147" s="115"/>
      <c r="M147" s="149">
        <f t="shared" si="2"/>
        <v>76700</v>
      </c>
    </row>
    <row r="148" spans="2:13" ht="18">
      <c r="B148" s="155" t="s">
        <v>1202</v>
      </c>
      <c r="C148" s="154" t="s">
        <v>1203</v>
      </c>
      <c r="D148" s="108"/>
      <c r="E148" s="129"/>
      <c r="F148" s="108"/>
      <c r="G148" s="129"/>
      <c r="H148" s="108"/>
      <c r="I148" s="145"/>
      <c r="J148" s="104">
        <v>55000</v>
      </c>
      <c r="K148" s="146"/>
      <c r="L148" s="115"/>
      <c r="M148" s="149">
        <f t="shared" si="2"/>
        <v>55000</v>
      </c>
    </row>
    <row r="149" spans="2:13" ht="18">
      <c r="B149" s="155" t="s">
        <v>819</v>
      </c>
      <c r="C149" s="154" t="s">
        <v>817</v>
      </c>
      <c r="D149" s="108"/>
      <c r="E149" s="129"/>
      <c r="F149" s="108"/>
      <c r="G149" s="129"/>
      <c r="H149" s="108"/>
      <c r="I149" s="145"/>
      <c r="J149" s="104">
        <v>110000</v>
      </c>
      <c r="K149" s="146"/>
      <c r="L149" s="115"/>
      <c r="M149" s="149">
        <f t="shared" si="2"/>
        <v>110000</v>
      </c>
    </row>
    <row r="150" spans="2:13" ht="18">
      <c r="B150" s="155" t="s">
        <v>1233</v>
      </c>
      <c r="C150" s="154" t="s">
        <v>865</v>
      </c>
      <c r="D150" s="108"/>
      <c r="E150" s="129"/>
      <c r="F150" s="108"/>
      <c r="G150" s="129"/>
      <c r="H150" s="108"/>
      <c r="I150" s="145"/>
      <c r="J150" s="104">
        <v>110000</v>
      </c>
      <c r="K150" s="146"/>
      <c r="L150" s="115"/>
      <c r="M150" s="149">
        <f t="shared" si="2"/>
        <v>110000</v>
      </c>
    </row>
    <row r="151" spans="2:13" ht="18">
      <c r="B151" s="155" t="s">
        <v>827</v>
      </c>
      <c r="C151" s="124" t="s">
        <v>826</v>
      </c>
      <c r="D151" s="125" t="s">
        <v>751</v>
      </c>
      <c r="E151" s="127"/>
      <c r="F151" s="113"/>
      <c r="G151" s="127"/>
      <c r="H151" s="133">
        <v>45000</v>
      </c>
      <c r="I151" s="129"/>
      <c r="J151" s="104">
        <v>110000</v>
      </c>
      <c r="K151" s="146">
        <v>76700</v>
      </c>
      <c r="L151" s="115"/>
      <c r="M151" s="149">
        <f t="shared" si="2"/>
        <v>231700</v>
      </c>
    </row>
    <row r="152" spans="2:13" ht="18">
      <c r="B152" s="155" t="s">
        <v>847</v>
      </c>
      <c r="C152" s="154" t="s">
        <v>846</v>
      </c>
      <c r="D152" s="108"/>
      <c r="E152" s="129"/>
      <c r="F152" s="108"/>
      <c r="G152" s="129"/>
      <c r="H152" s="108"/>
      <c r="I152" s="145"/>
      <c r="J152" s="104">
        <v>55000</v>
      </c>
      <c r="K152" s="146">
        <v>76700</v>
      </c>
      <c r="L152" s="115"/>
      <c r="M152" s="149">
        <f t="shared" si="2"/>
        <v>131700</v>
      </c>
    </row>
    <row r="153" spans="2:13" ht="18">
      <c r="B153" s="155" t="s">
        <v>1143</v>
      </c>
      <c r="C153" s="158" t="s">
        <v>1144</v>
      </c>
      <c r="D153" s="159" t="s">
        <v>495</v>
      </c>
      <c r="E153" s="127"/>
      <c r="F153" s="128">
        <v>75000</v>
      </c>
      <c r="G153" s="127"/>
      <c r="H153" s="113"/>
      <c r="I153" s="129"/>
      <c r="J153" s="100"/>
      <c r="K153" s="146">
        <v>171700</v>
      </c>
      <c r="L153" s="115"/>
      <c r="M153" s="149">
        <f t="shared" si="2"/>
        <v>246700</v>
      </c>
    </row>
    <row r="154" spans="2:13" ht="18">
      <c r="B154" s="155" t="s">
        <v>1111</v>
      </c>
      <c r="C154" s="124" t="s">
        <v>1110</v>
      </c>
      <c r="D154" s="153"/>
      <c r="E154" s="126">
        <v>50000</v>
      </c>
      <c r="F154" s="113"/>
      <c r="G154" s="127"/>
      <c r="H154" s="113"/>
      <c r="I154" s="129"/>
      <c r="J154" s="100"/>
      <c r="K154" s="108"/>
      <c r="L154" s="115"/>
      <c r="M154" s="149">
        <f t="shared" si="2"/>
        <v>50000</v>
      </c>
    </row>
    <row r="155" spans="2:13" ht="18">
      <c r="B155" s="155" t="s">
        <v>1199</v>
      </c>
      <c r="C155" s="124" t="s">
        <v>1197</v>
      </c>
      <c r="D155" s="125" t="s">
        <v>776</v>
      </c>
      <c r="E155" s="127"/>
      <c r="F155" s="113"/>
      <c r="G155" s="127"/>
      <c r="H155" s="133">
        <v>45000</v>
      </c>
      <c r="I155" s="129"/>
      <c r="J155" s="100"/>
      <c r="K155" s="108"/>
      <c r="L155" s="115"/>
      <c r="M155" s="149">
        <f t="shared" si="2"/>
        <v>45000</v>
      </c>
    </row>
    <row r="156" spans="2:13" ht="18">
      <c r="B156" s="155" t="s">
        <v>877</v>
      </c>
      <c r="C156" s="158" t="s">
        <v>876</v>
      </c>
      <c r="D156" s="159" t="s">
        <v>503</v>
      </c>
      <c r="E156" s="127"/>
      <c r="F156" s="128">
        <v>75000</v>
      </c>
      <c r="G156" s="127"/>
      <c r="H156" s="113"/>
      <c r="I156" s="129"/>
      <c r="J156" s="100"/>
      <c r="K156" s="108"/>
      <c r="L156" s="115"/>
      <c r="M156" s="149">
        <f t="shared" si="2"/>
        <v>75000</v>
      </c>
    </row>
    <row r="157" spans="2:13" ht="18">
      <c r="B157" s="155" t="s">
        <v>1001</v>
      </c>
      <c r="C157" s="124" t="s">
        <v>999</v>
      </c>
      <c r="D157" s="153"/>
      <c r="E157" s="126">
        <v>50000</v>
      </c>
      <c r="F157" s="113"/>
      <c r="G157" s="127"/>
      <c r="H157" s="113"/>
      <c r="I157" s="129"/>
      <c r="J157" s="100"/>
      <c r="K157" s="108"/>
      <c r="L157" s="115"/>
      <c r="M157" s="149">
        <f t="shared" si="2"/>
        <v>50000</v>
      </c>
    </row>
    <row r="158" spans="2:13" ht="18">
      <c r="B158" s="155" t="s">
        <v>941</v>
      </c>
      <c r="C158" s="154" t="s">
        <v>940</v>
      </c>
      <c r="D158" s="108"/>
      <c r="E158" s="129"/>
      <c r="F158" s="108"/>
      <c r="G158" s="129"/>
      <c r="H158" s="108"/>
      <c r="I158" s="145"/>
      <c r="J158" s="104">
        <v>275000</v>
      </c>
      <c r="K158" s="146"/>
      <c r="L158" s="151">
        <v>500</v>
      </c>
      <c r="M158" s="149">
        <f t="shared" si="2"/>
        <v>275000</v>
      </c>
    </row>
    <row r="159" spans="2:13" ht="18">
      <c r="B159" s="155" t="s">
        <v>1095</v>
      </c>
      <c r="C159" s="124" t="s">
        <v>1096</v>
      </c>
      <c r="D159" s="125" t="s">
        <v>799</v>
      </c>
      <c r="E159" s="127"/>
      <c r="F159" s="113"/>
      <c r="G159" s="127"/>
      <c r="H159" s="133">
        <v>90000</v>
      </c>
      <c r="I159" s="129"/>
      <c r="J159" s="100"/>
      <c r="K159" s="108"/>
      <c r="L159" s="115"/>
      <c r="M159" s="149">
        <f t="shared" si="2"/>
        <v>90000</v>
      </c>
    </row>
    <row r="160" spans="2:13" ht="18">
      <c r="B160" s="155" t="s">
        <v>875</v>
      </c>
      <c r="C160" s="154" t="s">
        <v>874</v>
      </c>
      <c r="D160" s="108"/>
      <c r="E160" s="129"/>
      <c r="F160" s="108"/>
      <c r="G160" s="129"/>
      <c r="H160" s="108"/>
      <c r="I160" s="145"/>
      <c r="J160" s="104">
        <v>55000</v>
      </c>
      <c r="K160" s="146"/>
      <c r="L160" s="115"/>
      <c r="M160" s="149">
        <f t="shared" si="2"/>
        <v>55000</v>
      </c>
    </row>
    <row r="161" spans="2:13" ht="18">
      <c r="B161" s="155" t="s">
        <v>1217</v>
      </c>
      <c r="C161" s="124" t="s">
        <v>1218</v>
      </c>
      <c r="D161" s="125" t="s">
        <v>794</v>
      </c>
      <c r="E161" s="127"/>
      <c r="F161" s="113"/>
      <c r="G161" s="132">
        <v>45000</v>
      </c>
      <c r="H161" s="133">
        <v>45000</v>
      </c>
      <c r="I161" s="129"/>
      <c r="J161" s="100"/>
      <c r="K161" s="108"/>
      <c r="L161" s="115"/>
      <c r="M161" s="149">
        <f t="shared" si="2"/>
        <v>90000</v>
      </c>
    </row>
    <row r="162" spans="2:13" ht="18">
      <c r="B162" s="155" t="s">
        <v>894</v>
      </c>
      <c r="C162" s="124" t="s">
        <v>893</v>
      </c>
      <c r="D162" s="153"/>
      <c r="E162" s="126">
        <v>50000</v>
      </c>
      <c r="F162" s="113"/>
      <c r="G162" s="127"/>
      <c r="H162" s="113"/>
      <c r="I162" s="129"/>
      <c r="J162" s="100"/>
      <c r="K162" s="108"/>
      <c r="L162" s="115"/>
      <c r="M162" s="149">
        <f t="shared" si="2"/>
        <v>50000</v>
      </c>
    </row>
    <row r="163" spans="2:13" ht="18">
      <c r="B163" s="155" t="s">
        <v>1037</v>
      </c>
      <c r="C163" s="154" t="s">
        <v>1036</v>
      </c>
      <c r="D163" s="108"/>
      <c r="E163" s="129"/>
      <c r="F163" s="108"/>
      <c r="G163" s="129"/>
      <c r="H163" s="108"/>
      <c r="I163" s="145">
        <v>55000</v>
      </c>
      <c r="J163" s="104"/>
      <c r="K163" s="146"/>
      <c r="L163" s="115"/>
      <c r="M163" s="149">
        <f t="shared" si="2"/>
        <v>55000</v>
      </c>
    </row>
    <row r="164" spans="2:13" ht="18">
      <c r="B164" s="155" t="s">
        <v>855</v>
      </c>
      <c r="C164" s="124" t="s">
        <v>854</v>
      </c>
      <c r="D164" s="156" t="s">
        <v>492</v>
      </c>
      <c r="E164" s="127"/>
      <c r="F164" s="113"/>
      <c r="G164" s="127"/>
      <c r="H164" s="133">
        <v>45000</v>
      </c>
      <c r="I164" s="129"/>
      <c r="J164" s="100"/>
      <c r="K164" s="108"/>
      <c r="L164" s="115"/>
      <c r="M164" s="149">
        <f t="shared" si="2"/>
        <v>45000</v>
      </c>
    </row>
    <row r="165" spans="2:13" ht="18">
      <c r="B165" s="155" t="s">
        <v>1013</v>
      </c>
      <c r="C165" s="154" t="s">
        <v>1009</v>
      </c>
      <c r="D165" s="108"/>
      <c r="E165" s="129"/>
      <c r="F165" s="108"/>
      <c r="G165" s="129"/>
      <c r="H165" s="108"/>
      <c r="I165" s="145"/>
      <c r="J165" s="104"/>
      <c r="K165" s="146">
        <v>76700</v>
      </c>
      <c r="L165" s="115"/>
      <c r="M165" s="149">
        <f t="shared" si="2"/>
        <v>76700</v>
      </c>
    </row>
    <row r="166" spans="2:13" ht="18">
      <c r="B166" s="155" t="s">
        <v>855</v>
      </c>
      <c r="C166" s="124" t="s">
        <v>1153</v>
      </c>
      <c r="D166" s="156" t="s">
        <v>719</v>
      </c>
      <c r="E166" s="127"/>
      <c r="F166" s="113"/>
      <c r="G166" s="127"/>
      <c r="H166" s="133">
        <v>45000</v>
      </c>
      <c r="I166" s="129"/>
      <c r="J166" s="100"/>
      <c r="K166" s="108"/>
      <c r="L166" s="115"/>
      <c r="M166" s="149">
        <f t="shared" si="2"/>
        <v>45000</v>
      </c>
    </row>
    <row r="167" spans="2:13" ht="18">
      <c r="B167" s="155" t="s">
        <v>947</v>
      </c>
      <c r="C167" s="154" t="s">
        <v>946</v>
      </c>
      <c r="D167" s="108"/>
      <c r="E167" s="129"/>
      <c r="F167" s="108"/>
      <c r="G167" s="129"/>
      <c r="H167" s="108"/>
      <c r="I167" s="145"/>
      <c r="J167" s="104"/>
      <c r="K167" s="146">
        <v>76700</v>
      </c>
      <c r="L167" s="115"/>
      <c r="M167" s="149">
        <f t="shared" si="2"/>
        <v>76700</v>
      </c>
    </row>
    <row r="168" spans="2:13" ht="18">
      <c r="B168" s="155" t="s">
        <v>997</v>
      </c>
      <c r="C168" s="124" t="s">
        <v>996</v>
      </c>
      <c r="D168" s="153"/>
      <c r="E168" s="126">
        <v>50000</v>
      </c>
      <c r="F168" s="113"/>
      <c r="G168" s="127"/>
      <c r="H168" s="113"/>
      <c r="I168" s="129"/>
      <c r="J168" s="100"/>
      <c r="K168" s="108"/>
      <c r="L168" s="115"/>
      <c r="M168" s="149">
        <f t="shared" si="2"/>
        <v>50000</v>
      </c>
    </row>
    <row r="169" spans="2:13" ht="18">
      <c r="B169" s="155" t="s">
        <v>1124</v>
      </c>
      <c r="C169" s="124" t="s">
        <v>1125</v>
      </c>
      <c r="D169" s="153"/>
      <c r="E169" s="126">
        <v>50000</v>
      </c>
      <c r="F169" s="113"/>
      <c r="G169" s="127"/>
      <c r="H169" s="113"/>
      <c r="I169" s="129"/>
      <c r="J169" s="100"/>
      <c r="K169" s="108"/>
      <c r="L169" s="115"/>
      <c r="M169" s="149">
        <f t="shared" si="2"/>
        <v>50000</v>
      </c>
    </row>
    <row r="170" spans="2:13" ht="18">
      <c r="B170" s="155" t="s">
        <v>998</v>
      </c>
      <c r="C170" s="124" t="s">
        <v>996</v>
      </c>
      <c r="D170" s="156" t="s">
        <v>778</v>
      </c>
      <c r="E170" s="127"/>
      <c r="F170" s="113"/>
      <c r="G170" s="127"/>
      <c r="H170" s="133">
        <v>45000</v>
      </c>
      <c r="I170" s="129"/>
      <c r="J170" s="100"/>
      <c r="K170" s="108"/>
      <c r="L170" s="115"/>
      <c r="M170" s="149">
        <f t="shared" si="2"/>
        <v>45000</v>
      </c>
    </row>
    <row r="171" spans="2:13" ht="18">
      <c r="B171" s="155" t="s">
        <v>866</v>
      </c>
      <c r="C171" s="124" t="s">
        <v>862</v>
      </c>
      <c r="D171" s="153"/>
      <c r="E171" s="126">
        <v>50000</v>
      </c>
      <c r="F171" s="113"/>
      <c r="G171" s="127"/>
      <c r="H171" s="113"/>
      <c r="I171" s="129"/>
      <c r="J171" s="100"/>
      <c r="K171" s="108"/>
      <c r="L171" s="115"/>
      <c r="M171" s="149">
        <f t="shared" si="2"/>
        <v>50000</v>
      </c>
    </row>
    <row r="172" spans="2:13" ht="18">
      <c r="B172" s="155" t="s">
        <v>1025</v>
      </c>
      <c r="C172" s="124" t="s">
        <v>1024</v>
      </c>
      <c r="D172" s="153"/>
      <c r="E172" s="126">
        <v>50000</v>
      </c>
      <c r="F172" s="113"/>
      <c r="G172" s="127"/>
      <c r="H172" s="113"/>
      <c r="I172" s="129"/>
      <c r="J172" s="100"/>
      <c r="K172" s="108"/>
      <c r="L172" s="115"/>
      <c r="M172" s="149">
        <f t="shared" si="2"/>
        <v>50000</v>
      </c>
    </row>
    <row r="173" spans="2:13" ht="18">
      <c r="B173" s="155" t="s">
        <v>811</v>
      </c>
      <c r="C173" s="124" t="s">
        <v>810</v>
      </c>
      <c r="D173" s="153"/>
      <c r="E173" s="126">
        <v>50000</v>
      </c>
      <c r="F173" s="113"/>
      <c r="G173" s="127"/>
      <c r="H173" s="113"/>
      <c r="I173" s="129"/>
      <c r="J173" s="100"/>
      <c r="K173" s="108"/>
      <c r="L173" s="115"/>
      <c r="M173" s="149">
        <f t="shared" si="2"/>
        <v>50000</v>
      </c>
    </row>
    <row r="174" spans="2:13" ht="18">
      <c r="B174" s="155" t="s">
        <v>1068</v>
      </c>
      <c r="C174" s="124" t="s">
        <v>1069</v>
      </c>
      <c r="D174" s="125" t="s">
        <v>760</v>
      </c>
      <c r="E174" s="127"/>
      <c r="F174" s="113"/>
      <c r="G174" s="127"/>
      <c r="H174" s="133">
        <v>45000</v>
      </c>
      <c r="I174" s="129"/>
      <c r="J174" s="100"/>
      <c r="K174" s="108"/>
      <c r="L174" s="115"/>
      <c r="M174" s="149">
        <f t="shared" si="2"/>
        <v>45000</v>
      </c>
    </row>
    <row r="175" spans="2:13" ht="18">
      <c r="B175" s="155" t="s">
        <v>888</v>
      </c>
      <c r="C175" s="124" t="s">
        <v>887</v>
      </c>
      <c r="D175" s="153"/>
      <c r="E175" s="126">
        <v>50000</v>
      </c>
      <c r="F175" s="113"/>
      <c r="G175" s="127"/>
      <c r="H175" s="113"/>
      <c r="I175" s="129"/>
      <c r="J175" s="100"/>
      <c r="K175" s="108"/>
      <c r="L175" s="115"/>
      <c r="M175" s="149">
        <f t="shared" si="2"/>
        <v>50000</v>
      </c>
    </row>
    <row r="176" spans="2:13" ht="18">
      <c r="B176" s="155" t="s">
        <v>919</v>
      </c>
      <c r="C176" s="155" t="s">
        <v>918</v>
      </c>
      <c r="D176" s="113"/>
      <c r="E176" s="127"/>
      <c r="F176" s="113"/>
      <c r="G176" s="132">
        <v>45000</v>
      </c>
      <c r="H176" s="113"/>
      <c r="I176" s="145">
        <v>55000</v>
      </c>
      <c r="J176" s="104">
        <v>55000</v>
      </c>
      <c r="K176" s="108"/>
      <c r="L176" s="115"/>
      <c r="M176" s="149">
        <f t="shared" si="2"/>
        <v>155000</v>
      </c>
    </row>
    <row r="177" spans="2:13" ht="18">
      <c r="B177" s="155" t="s">
        <v>861</v>
      </c>
      <c r="C177" s="124" t="s">
        <v>860</v>
      </c>
      <c r="D177" s="125" t="s">
        <v>459</v>
      </c>
      <c r="E177" s="127"/>
      <c r="F177" s="113"/>
      <c r="G177" s="127"/>
      <c r="H177" s="133">
        <v>45000</v>
      </c>
      <c r="I177" s="129"/>
      <c r="J177" s="100"/>
      <c r="K177" s="108"/>
      <c r="L177" s="115"/>
      <c r="M177" s="149">
        <f t="shared" si="2"/>
        <v>45000</v>
      </c>
    </row>
    <row r="178" spans="2:13" ht="18">
      <c r="B178" s="155" t="s">
        <v>1234</v>
      </c>
      <c r="C178" s="154" t="s">
        <v>831</v>
      </c>
      <c r="D178" s="108"/>
      <c r="E178" s="129"/>
      <c r="F178" s="108"/>
      <c r="G178" s="129"/>
      <c r="H178" s="108"/>
      <c r="I178" s="145"/>
      <c r="J178" s="104"/>
      <c r="K178" s="146">
        <v>76700</v>
      </c>
      <c r="L178" s="115"/>
      <c r="M178" s="149">
        <f t="shared" si="2"/>
        <v>76700</v>
      </c>
    </row>
    <row r="179" spans="2:13" ht="18">
      <c r="B179" s="155" t="s">
        <v>916</v>
      </c>
      <c r="C179" s="124" t="s">
        <v>900</v>
      </c>
      <c r="D179" s="125" t="s">
        <v>797</v>
      </c>
      <c r="E179" s="127"/>
      <c r="F179" s="113"/>
      <c r="G179" s="132">
        <v>45000</v>
      </c>
      <c r="H179" s="133">
        <v>90000</v>
      </c>
      <c r="I179" s="129"/>
      <c r="J179" s="100"/>
      <c r="K179" s="108"/>
      <c r="L179" s="115"/>
      <c r="M179" s="149">
        <f t="shared" si="2"/>
        <v>135000</v>
      </c>
    </row>
    <row r="180" spans="2:13" ht="18">
      <c r="B180" s="155" t="s">
        <v>1105</v>
      </c>
      <c r="C180" s="154" t="s">
        <v>1104</v>
      </c>
      <c r="D180" s="108"/>
      <c r="E180" s="129"/>
      <c r="F180" s="108"/>
      <c r="G180" s="129"/>
      <c r="H180" s="108"/>
      <c r="I180" s="145"/>
      <c r="J180" s="104">
        <v>55000</v>
      </c>
      <c r="K180" s="146"/>
      <c r="L180" s="115"/>
      <c r="M180" s="149">
        <f t="shared" si="2"/>
        <v>55000</v>
      </c>
    </row>
    <row r="181" spans="2:13" ht="18">
      <c r="B181" s="155" t="s">
        <v>1235</v>
      </c>
      <c r="C181" s="124" t="s">
        <v>889</v>
      </c>
      <c r="D181" s="153"/>
      <c r="E181" s="126">
        <v>50000</v>
      </c>
      <c r="F181" s="113"/>
      <c r="G181" s="127"/>
      <c r="H181" s="113"/>
      <c r="I181" s="129"/>
      <c r="J181" s="100"/>
      <c r="K181" s="108"/>
      <c r="L181" s="115"/>
      <c r="M181" s="149">
        <f t="shared" si="2"/>
        <v>50000</v>
      </c>
    </row>
    <row r="182" spans="2:13" ht="18">
      <c r="B182" s="155" t="s">
        <v>878</v>
      </c>
      <c r="C182" s="124" t="s">
        <v>876</v>
      </c>
      <c r="D182" s="153"/>
      <c r="E182" s="126">
        <v>50000</v>
      </c>
      <c r="F182" s="113"/>
      <c r="G182" s="127"/>
      <c r="H182" s="113"/>
      <c r="I182" s="129"/>
      <c r="J182" s="100"/>
      <c r="K182" s="108"/>
      <c r="L182" s="115"/>
      <c r="M182" s="149">
        <f t="shared" si="2"/>
        <v>50000</v>
      </c>
    </row>
    <row r="183" spans="2:13" ht="18">
      <c r="B183" s="155" t="s">
        <v>878</v>
      </c>
      <c r="C183" s="124" t="s">
        <v>950</v>
      </c>
      <c r="D183" s="153"/>
      <c r="E183" s="126">
        <v>50000</v>
      </c>
      <c r="F183" s="113"/>
      <c r="G183" s="127"/>
      <c r="H183" s="113"/>
      <c r="I183" s="129"/>
      <c r="J183" s="100"/>
      <c r="K183" s="108"/>
      <c r="L183" s="115"/>
      <c r="M183" s="149">
        <f t="shared" si="2"/>
        <v>50000</v>
      </c>
    </row>
    <row r="184" spans="2:13" ht="18">
      <c r="B184" s="155" t="s">
        <v>880</v>
      </c>
      <c r="C184" s="154" t="s">
        <v>879</v>
      </c>
      <c r="D184" s="108"/>
      <c r="E184" s="129"/>
      <c r="F184" s="108"/>
      <c r="G184" s="129"/>
      <c r="H184" s="108"/>
      <c r="I184" s="145"/>
      <c r="J184" s="104">
        <v>110000</v>
      </c>
      <c r="K184" s="146"/>
      <c r="L184" s="115"/>
      <c r="M184" s="149">
        <f t="shared" si="2"/>
        <v>110000</v>
      </c>
    </row>
    <row r="185" spans="2:13" ht="18">
      <c r="B185" s="155" t="s">
        <v>948</v>
      </c>
      <c r="C185" s="157" t="s">
        <v>944</v>
      </c>
      <c r="D185" s="113"/>
      <c r="E185" s="127"/>
      <c r="F185" s="113"/>
      <c r="G185" s="132">
        <v>45000</v>
      </c>
      <c r="H185" s="113"/>
      <c r="I185" s="129"/>
      <c r="J185" s="100"/>
      <c r="K185" s="108"/>
      <c r="L185" s="115"/>
      <c r="M185" s="149">
        <f t="shared" si="2"/>
        <v>45000</v>
      </c>
    </row>
    <row r="186" spans="2:13" ht="18">
      <c r="B186" s="155" t="s">
        <v>948</v>
      </c>
      <c r="C186" s="124" t="s">
        <v>1043</v>
      </c>
      <c r="D186" s="156" t="s">
        <v>752</v>
      </c>
      <c r="E186" s="127"/>
      <c r="F186" s="113"/>
      <c r="G186" s="127"/>
      <c r="H186" s="133">
        <v>45000</v>
      </c>
      <c r="I186" s="129"/>
      <c r="J186" s="100"/>
      <c r="K186" s="108"/>
      <c r="L186" s="115"/>
      <c r="M186" s="149">
        <f t="shared" si="2"/>
        <v>45000</v>
      </c>
    </row>
    <row r="187" spans="2:13" ht="18">
      <c r="B187" s="155" t="s">
        <v>1158</v>
      </c>
      <c r="C187" s="157" t="s">
        <v>1159</v>
      </c>
      <c r="D187" s="113"/>
      <c r="E187" s="127"/>
      <c r="F187" s="113"/>
      <c r="G187" s="132">
        <v>45000</v>
      </c>
      <c r="H187" s="113"/>
      <c r="I187" s="129"/>
      <c r="J187" s="100"/>
      <c r="K187" s="108"/>
      <c r="L187" s="115"/>
      <c r="M187" s="149">
        <f t="shared" si="2"/>
        <v>45000</v>
      </c>
    </row>
    <row r="188" spans="2:13" ht="18">
      <c r="B188" s="155" t="s">
        <v>1157</v>
      </c>
      <c r="C188" s="124" t="s">
        <v>1153</v>
      </c>
      <c r="D188" s="156" t="s">
        <v>801</v>
      </c>
      <c r="E188" s="127"/>
      <c r="F188" s="128">
        <v>75000</v>
      </c>
      <c r="G188" s="127"/>
      <c r="H188" s="133">
        <v>45000</v>
      </c>
      <c r="I188" s="129"/>
      <c r="J188" s="100"/>
      <c r="K188" s="108"/>
      <c r="L188" s="151">
        <v>2500</v>
      </c>
      <c r="M188" s="149">
        <f t="shared" si="2"/>
        <v>120000</v>
      </c>
    </row>
    <row r="189" spans="2:13" ht="18">
      <c r="B189" s="155" t="s">
        <v>1145</v>
      </c>
      <c r="C189" s="124" t="s">
        <v>1146</v>
      </c>
      <c r="D189" s="153"/>
      <c r="E189" s="126">
        <v>50000</v>
      </c>
      <c r="F189" s="113"/>
      <c r="G189" s="127"/>
      <c r="H189" s="113"/>
      <c r="I189" s="129"/>
      <c r="J189" s="100"/>
      <c r="K189" s="108"/>
      <c r="L189" s="115"/>
      <c r="M189" s="149">
        <f t="shared" si="2"/>
        <v>50000</v>
      </c>
    </row>
    <row r="190" spans="2:13" ht="18">
      <c r="B190" s="155" t="s">
        <v>1183</v>
      </c>
      <c r="C190" s="154" t="s">
        <v>1184</v>
      </c>
      <c r="D190" s="108"/>
      <c r="E190" s="129"/>
      <c r="F190" s="108"/>
      <c r="G190" s="129"/>
      <c r="H190" s="108"/>
      <c r="I190" s="145">
        <v>385000</v>
      </c>
      <c r="J190" s="104">
        <v>935000</v>
      </c>
      <c r="K190" s="146">
        <v>76700</v>
      </c>
      <c r="L190" s="151">
        <v>500</v>
      </c>
      <c r="M190" s="149">
        <f t="shared" si="2"/>
        <v>1396700</v>
      </c>
    </row>
    <row r="191" spans="2:13" ht="18">
      <c r="B191" s="155" t="s">
        <v>1026</v>
      </c>
      <c r="C191" s="124" t="s">
        <v>1024</v>
      </c>
      <c r="D191" s="125" t="s">
        <v>755</v>
      </c>
      <c r="E191" s="127"/>
      <c r="F191" s="113"/>
      <c r="G191" s="132">
        <v>45000</v>
      </c>
      <c r="H191" s="133">
        <v>45000</v>
      </c>
      <c r="I191" s="129"/>
      <c r="J191" s="100"/>
      <c r="K191" s="108"/>
      <c r="L191" s="115"/>
      <c r="M191" s="149">
        <f t="shared" si="2"/>
        <v>90000</v>
      </c>
    </row>
    <row r="192" spans="2:13" ht="18">
      <c r="B192" s="155" t="s">
        <v>840</v>
      </c>
      <c r="C192" s="124" t="s">
        <v>838</v>
      </c>
      <c r="D192" s="125" t="s">
        <v>781</v>
      </c>
      <c r="E192" s="127"/>
      <c r="F192" s="113"/>
      <c r="G192" s="127"/>
      <c r="H192" s="133">
        <v>45000</v>
      </c>
      <c r="I192" s="129"/>
      <c r="J192" s="100"/>
      <c r="K192" s="108"/>
      <c r="L192" s="115"/>
      <c r="M192" s="149">
        <f t="shared" si="2"/>
        <v>45000</v>
      </c>
    </row>
    <row r="193" spans="2:13" ht="18">
      <c r="B193" s="155" t="s">
        <v>949</v>
      </c>
      <c r="C193" s="154" t="s">
        <v>946</v>
      </c>
      <c r="D193" s="108"/>
      <c r="E193" s="129"/>
      <c r="F193" s="108"/>
      <c r="G193" s="129"/>
      <c r="H193" s="108"/>
      <c r="I193" s="145">
        <v>55000</v>
      </c>
      <c r="J193" s="104"/>
      <c r="K193" s="146"/>
      <c r="L193" s="115"/>
      <c r="M193" s="149">
        <f t="shared" si="2"/>
        <v>55000</v>
      </c>
    </row>
    <row r="194" spans="2:13" ht="18">
      <c r="B194" s="155" t="s">
        <v>934</v>
      </c>
      <c r="C194" s="158" t="s">
        <v>931</v>
      </c>
      <c r="D194" s="159" t="s">
        <v>493</v>
      </c>
      <c r="E194" s="127"/>
      <c r="F194" s="128">
        <v>75000</v>
      </c>
      <c r="G194" s="127"/>
      <c r="H194" s="113"/>
      <c r="I194" s="129"/>
      <c r="J194" s="100"/>
      <c r="K194" s="146">
        <v>76700</v>
      </c>
      <c r="L194" s="115"/>
      <c r="M194" s="149">
        <f t="shared" si="2"/>
        <v>151700</v>
      </c>
    </row>
    <row r="195" spans="2:13" ht="18">
      <c r="B195" s="155" t="s">
        <v>1127</v>
      </c>
      <c r="C195" s="124" t="s">
        <v>1128</v>
      </c>
      <c r="D195" s="153"/>
      <c r="E195" s="126">
        <v>50000</v>
      </c>
      <c r="F195" s="113"/>
      <c r="G195" s="127"/>
      <c r="H195" s="113"/>
      <c r="I195" s="129"/>
      <c r="J195" s="100"/>
      <c r="K195" s="108"/>
      <c r="L195" s="115"/>
      <c r="M195" s="149">
        <f t="shared" si="2"/>
        <v>50000</v>
      </c>
    </row>
    <row r="196" spans="2:13" ht="18">
      <c r="B196" s="155" t="s">
        <v>1227</v>
      </c>
      <c r="C196" s="154" t="s">
        <v>841</v>
      </c>
      <c r="D196" s="108"/>
      <c r="E196" s="129"/>
      <c r="F196" s="108"/>
      <c r="G196" s="129"/>
      <c r="H196" s="108"/>
      <c r="I196" s="145"/>
      <c r="J196" s="104"/>
      <c r="K196" s="146">
        <v>76700</v>
      </c>
      <c r="L196" s="115"/>
      <c r="M196" s="149">
        <f t="shared" si="2"/>
        <v>76700</v>
      </c>
    </row>
    <row r="197" spans="2:13" ht="18">
      <c r="B197" s="155" t="s">
        <v>1116</v>
      </c>
      <c r="C197" s="124" t="s">
        <v>1115</v>
      </c>
      <c r="D197" s="156" t="s">
        <v>759</v>
      </c>
      <c r="E197" s="127"/>
      <c r="F197" s="113"/>
      <c r="G197" s="127"/>
      <c r="H197" s="133">
        <v>45000</v>
      </c>
      <c r="I197" s="129"/>
      <c r="J197" s="100"/>
      <c r="K197" s="108"/>
      <c r="L197" s="115"/>
      <c r="M197" s="149">
        <f t="shared" si="2"/>
        <v>45000</v>
      </c>
    </row>
    <row r="198" spans="2:13" ht="18">
      <c r="B198" s="155" t="s">
        <v>1070</v>
      </c>
      <c r="C198" s="124" t="s">
        <v>1071</v>
      </c>
      <c r="D198" s="125" t="s">
        <v>798</v>
      </c>
      <c r="E198" s="126">
        <v>50000</v>
      </c>
      <c r="F198" s="113"/>
      <c r="G198" s="132">
        <v>45000</v>
      </c>
      <c r="H198" s="133">
        <v>90000</v>
      </c>
      <c r="I198" s="129"/>
      <c r="J198" s="100"/>
      <c r="K198" s="108"/>
      <c r="L198" s="115"/>
      <c r="M198" s="149">
        <f t="shared" si="2"/>
        <v>185000</v>
      </c>
    </row>
    <row r="199" spans="2:13" ht="18">
      <c r="B199" s="155" t="s">
        <v>899</v>
      </c>
      <c r="C199" s="124" t="s">
        <v>898</v>
      </c>
      <c r="D199" s="153"/>
      <c r="E199" s="126">
        <v>50000</v>
      </c>
      <c r="F199" s="113"/>
      <c r="G199" s="127"/>
      <c r="H199" s="113"/>
      <c r="I199" s="129"/>
      <c r="J199" s="100"/>
      <c r="K199" s="108"/>
      <c r="L199" s="115"/>
      <c r="M199" s="149">
        <f t="shared" si="2"/>
        <v>50000</v>
      </c>
    </row>
    <row r="200" spans="2:13" ht="18">
      <c r="B200" s="155" t="s">
        <v>917</v>
      </c>
      <c r="C200" s="160" t="s">
        <v>904</v>
      </c>
      <c r="D200" s="125" t="s">
        <v>768</v>
      </c>
      <c r="E200" s="129"/>
      <c r="F200" s="108"/>
      <c r="G200" s="129"/>
      <c r="H200" s="134">
        <v>45000</v>
      </c>
      <c r="I200" s="145"/>
      <c r="J200" s="104">
        <v>110000</v>
      </c>
      <c r="K200" s="152">
        <v>358199</v>
      </c>
      <c r="L200" s="151">
        <v>500</v>
      </c>
      <c r="M200" s="149">
        <f t="shared" ref="M200:M263" si="3">SUM(E200:K200)</f>
        <v>513199</v>
      </c>
    </row>
    <row r="201" spans="2:13" ht="18">
      <c r="B201" s="155" t="s">
        <v>905</v>
      </c>
      <c r="C201" s="158" t="s">
        <v>963</v>
      </c>
      <c r="D201" s="159" t="s">
        <v>499</v>
      </c>
      <c r="E201" s="127"/>
      <c r="F201" s="128">
        <v>75000</v>
      </c>
      <c r="G201" s="127"/>
      <c r="H201" s="113"/>
      <c r="I201" s="129"/>
      <c r="J201" s="100"/>
      <c r="K201" s="108"/>
      <c r="L201" s="115"/>
      <c r="M201" s="149">
        <f t="shared" si="3"/>
        <v>75000</v>
      </c>
    </row>
    <row r="202" spans="2:13" ht="18">
      <c r="B202" s="155" t="s">
        <v>1082</v>
      </c>
      <c r="C202" s="124" t="s">
        <v>1079</v>
      </c>
      <c r="D202" s="153"/>
      <c r="E202" s="126">
        <v>50000</v>
      </c>
      <c r="F202" s="113"/>
      <c r="G202" s="127"/>
      <c r="H202" s="113"/>
      <c r="I202" s="129"/>
      <c r="J202" s="100"/>
      <c r="K202" s="108"/>
      <c r="L202" s="115"/>
      <c r="M202" s="149">
        <f t="shared" si="3"/>
        <v>50000</v>
      </c>
    </row>
    <row r="203" spans="2:13" ht="18">
      <c r="B203" s="155" t="s">
        <v>890</v>
      </c>
      <c r="C203" s="124" t="s">
        <v>887</v>
      </c>
      <c r="D203" s="153"/>
      <c r="E203" s="126">
        <v>50000</v>
      </c>
      <c r="F203" s="113"/>
      <c r="G203" s="127"/>
      <c r="H203" s="113"/>
      <c r="I203" s="129"/>
      <c r="J203" s="100"/>
      <c r="K203" s="108"/>
      <c r="L203" s="115"/>
      <c r="M203" s="149">
        <f t="shared" si="3"/>
        <v>50000</v>
      </c>
    </row>
    <row r="204" spans="2:13" ht="18">
      <c r="B204" s="155" t="s">
        <v>1216</v>
      </c>
      <c r="C204" s="154" t="s">
        <v>1213</v>
      </c>
      <c r="D204" s="108"/>
      <c r="E204" s="129"/>
      <c r="F204" s="108"/>
      <c r="G204" s="129"/>
      <c r="H204" s="108"/>
      <c r="I204" s="145">
        <v>55000</v>
      </c>
      <c r="J204" s="104"/>
      <c r="K204" s="146"/>
      <c r="L204" s="115"/>
      <c r="M204" s="149">
        <f t="shared" si="3"/>
        <v>55000</v>
      </c>
    </row>
    <row r="205" spans="2:13" ht="18">
      <c r="B205" s="155" t="s">
        <v>1091</v>
      </c>
      <c r="C205" s="124" t="s">
        <v>1092</v>
      </c>
      <c r="D205" s="153"/>
      <c r="E205" s="126">
        <v>50000</v>
      </c>
      <c r="F205" s="113"/>
      <c r="G205" s="127"/>
      <c r="H205" s="113"/>
      <c r="I205" s="129"/>
      <c r="J205" s="100"/>
      <c r="K205" s="108"/>
      <c r="L205" s="115"/>
      <c r="M205" s="149">
        <f t="shared" si="3"/>
        <v>50000</v>
      </c>
    </row>
    <row r="206" spans="2:13" ht="18">
      <c r="B206" s="155" t="s">
        <v>1091</v>
      </c>
      <c r="C206" s="124" t="s">
        <v>1107</v>
      </c>
      <c r="D206" s="156" t="s">
        <v>757</v>
      </c>
      <c r="E206" s="127"/>
      <c r="F206" s="113"/>
      <c r="G206" s="127"/>
      <c r="H206" s="133">
        <v>45000</v>
      </c>
      <c r="I206" s="129"/>
      <c r="J206" s="100"/>
      <c r="K206" s="108"/>
      <c r="L206" s="115"/>
      <c r="M206" s="149">
        <f t="shared" si="3"/>
        <v>45000</v>
      </c>
    </row>
    <row r="207" spans="2:13" ht="18">
      <c r="B207" s="155" t="s">
        <v>1077</v>
      </c>
      <c r="C207" s="124" t="s">
        <v>1078</v>
      </c>
      <c r="D207" s="161" t="s">
        <v>754</v>
      </c>
      <c r="E207" s="127"/>
      <c r="F207" s="113"/>
      <c r="G207" s="132">
        <v>45000</v>
      </c>
      <c r="H207" s="133">
        <v>45000</v>
      </c>
      <c r="I207" s="129"/>
      <c r="J207" s="100"/>
      <c r="K207" s="108"/>
      <c r="L207" s="115"/>
      <c r="M207" s="149">
        <f t="shared" si="3"/>
        <v>90000</v>
      </c>
    </row>
    <row r="208" spans="2:13" ht="18">
      <c r="B208" s="155" t="s">
        <v>1179</v>
      </c>
      <c r="C208" s="124" t="s">
        <v>1180</v>
      </c>
      <c r="D208" s="153"/>
      <c r="E208" s="126">
        <v>50000</v>
      </c>
      <c r="F208" s="113"/>
      <c r="G208" s="127"/>
      <c r="H208" s="113"/>
      <c r="I208" s="129"/>
      <c r="J208" s="100"/>
      <c r="K208" s="108"/>
      <c r="L208" s="115"/>
      <c r="M208" s="149">
        <f t="shared" si="3"/>
        <v>50000</v>
      </c>
    </row>
    <row r="209" spans="2:13" ht="18">
      <c r="B209" s="155" t="s">
        <v>903</v>
      </c>
      <c r="C209" s="124" t="s">
        <v>901</v>
      </c>
      <c r="D209" s="153"/>
      <c r="E209" s="126">
        <v>50000</v>
      </c>
      <c r="F209" s="113"/>
      <c r="G209" s="127"/>
      <c r="H209" s="113"/>
      <c r="I209" s="129"/>
      <c r="J209" s="100"/>
      <c r="K209" s="108"/>
      <c r="L209" s="115"/>
      <c r="M209" s="149">
        <f t="shared" si="3"/>
        <v>50000</v>
      </c>
    </row>
    <row r="210" spans="2:13" ht="18">
      <c r="B210" s="155" t="s">
        <v>868</v>
      </c>
      <c r="C210" s="154" t="s">
        <v>867</v>
      </c>
      <c r="D210" s="108" t="s">
        <v>1241</v>
      </c>
      <c r="E210" s="129"/>
      <c r="F210" s="108"/>
      <c r="G210" s="129"/>
      <c r="H210" s="108"/>
      <c r="I210" s="145">
        <v>55000</v>
      </c>
      <c r="J210" s="104">
        <v>220000</v>
      </c>
      <c r="K210" s="146"/>
      <c r="L210" s="115"/>
      <c r="M210" s="149">
        <f t="shared" si="3"/>
        <v>275000</v>
      </c>
    </row>
    <row r="211" spans="2:13" ht="18">
      <c r="B211" s="155" t="s">
        <v>935</v>
      </c>
      <c r="C211" s="124" t="s">
        <v>931</v>
      </c>
      <c r="D211" s="153"/>
      <c r="E211" s="126">
        <v>50000</v>
      </c>
      <c r="F211" s="113"/>
      <c r="G211" s="127"/>
      <c r="H211" s="113"/>
      <c r="I211" s="129"/>
      <c r="J211" s="100"/>
      <c r="K211" s="108"/>
      <c r="L211" s="115"/>
      <c r="M211" s="149">
        <f t="shared" si="3"/>
        <v>50000</v>
      </c>
    </row>
    <row r="212" spans="2:13" ht="18">
      <c r="B212" s="155" t="s">
        <v>1193</v>
      </c>
      <c r="C212" s="154" t="s">
        <v>1188</v>
      </c>
      <c r="D212" s="108"/>
      <c r="E212" s="129"/>
      <c r="F212" s="108"/>
      <c r="G212" s="129"/>
      <c r="H212" s="108"/>
      <c r="I212" s="145"/>
      <c r="J212" s="104"/>
      <c r="K212" s="146">
        <v>46620</v>
      </c>
      <c r="L212" s="115"/>
      <c r="M212" s="149">
        <f t="shared" si="3"/>
        <v>46620</v>
      </c>
    </row>
    <row r="213" spans="2:13" ht="18">
      <c r="B213" s="155" t="s">
        <v>1151</v>
      </c>
      <c r="C213" s="124" t="s">
        <v>1148</v>
      </c>
      <c r="D213" s="153"/>
      <c r="E213" s="126">
        <v>50000</v>
      </c>
      <c r="F213" s="113"/>
      <c r="G213" s="127"/>
      <c r="H213" s="113"/>
      <c r="I213" s="129"/>
      <c r="J213" s="100"/>
      <c r="K213" s="108"/>
      <c r="L213" s="115"/>
      <c r="M213" s="149">
        <f t="shared" si="3"/>
        <v>50000</v>
      </c>
    </row>
    <row r="214" spans="2:13" ht="18">
      <c r="B214" s="155" t="s">
        <v>1134</v>
      </c>
      <c r="C214" s="124" t="s">
        <v>1133</v>
      </c>
      <c r="D214" s="153"/>
      <c r="E214" s="126">
        <v>50000</v>
      </c>
      <c r="F214" s="113"/>
      <c r="G214" s="127"/>
      <c r="H214" s="113"/>
      <c r="I214" s="129"/>
      <c r="J214" s="100"/>
      <c r="K214" s="108"/>
      <c r="L214" s="115"/>
      <c r="M214" s="149">
        <f t="shared" si="3"/>
        <v>50000</v>
      </c>
    </row>
    <row r="215" spans="2:13" ht="18">
      <c r="B215" s="155" t="s">
        <v>1165</v>
      </c>
      <c r="C215" s="124" t="s">
        <v>1166</v>
      </c>
      <c r="D215" s="125" t="s">
        <v>790</v>
      </c>
      <c r="E215" s="127"/>
      <c r="F215" s="113"/>
      <c r="G215" s="127"/>
      <c r="H215" s="133">
        <v>45000</v>
      </c>
      <c r="I215" s="129"/>
      <c r="J215" s="100"/>
      <c r="K215" s="108"/>
      <c r="L215" s="115"/>
      <c r="M215" s="149">
        <f t="shared" si="3"/>
        <v>45000</v>
      </c>
    </row>
    <row r="216" spans="2:13" ht="18">
      <c r="B216" s="155" t="s">
        <v>1029</v>
      </c>
      <c r="C216" s="124" t="s">
        <v>1024</v>
      </c>
      <c r="D216" s="153"/>
      <c r="E216" s="126">
        <v>50000</v>
      </c>
      <c r="F216" s="113"/>
      <c r="G216" s="127"/>
      <c r="H216" s="113"/>
      <c r="I216" s="129"/>
      <c r="J216" s="100"/>
      <c r="K216" s="108"/>
      <c r="L216" s="115"/>
      <c r="M216" s="149">
        <f t="shared" si="3"/>
        <v>50000</v>
      </c>
    </row>
    <row r="217" spans="2:13" ht="18">
      <c r="B217" s="155" t="s">
        <v>825</v>
      </c>
      <c r="C217" s="154" t="s">
        <v>824</v>
      </c>
      <c r="D217" s="108"/>
      <c r="E217" s="129"/>
      <c r="F217" s="108"/>
      <c r="G217" s="129"/>
      <c r="H217" s="108"/>
      <c r="I217" s="145"/>
      <c r="J217" s="104"/>
      <c r="K217" s="146">
        <v>76700</v>
      </c>
      <c r="L217" s="115"/>
      <c r="M217" s="149">
        <f t="shared" si="3"/>
        <v>76700</v>
      </c>
    </row>
    <row r="218" spans="2:13" ht="18">
      <c r="B218" s="155" t="s">
        <v>825</v>
      </c>
      <c r="C218" s="154" t="s">
        <v>936</v>
      </c>
      <c r="D218" s="108"/>
      <c r="E218" s="129"/>
      <c r="F218" s="108"/>
      <c r="G218" s="129"/>
      <c r="H218" s="108"/>
      <c r="I218" s="145"/>
      <c r="J218" s="104"/>
      <c r="K218" s="146">
        <v>76700</v>
      </c>
      <c r="L218" s="115"/>
      <c r="M218" s="149">
        <f t="shared" si="3"/>
        <v>76700</v>
      </c>
    </row>
    <row r="219" spans="2:13" ht="18">
      <c r="B219" s="155" t="s">
        <v>1129</v>
      </c>
      <c r="C219" s="124" t="s">
        <v>1130</v>
      </c>
      <c r="D219" s="153"/>
      <c r="E219" s="126">
        <v>50000</v>
      </c>
      <c r="F219" s="113"/>
      <c r="G219" s="127"/>
      <c r="H219" s="113"/>
      <c r="I219" s="129"/>
      <c r="J219" s="100"/>
      <c r="K219" s="108"/>
      <c r="L219" s="115"/>
      <c r="M219" s="149">
        <f t="shared" si="3"/>
        <v>50000</v>
      </c>
    </row>
    <row r="220" spans="2:13" ht="18">
      <c r="B220" s="155" t="s">
        <v>1058</v>
      </c>
      <c r="C220" s="124" t="s">
        <v>1057</v>
      </c>
      <c r="D220" s="161" t="s">
        <v>747</v>
      </c>
      <c r="E220" s="127"/>
      <c r="F220" s="113"/>
      <c r="G220" s="127"/>
      <c r="H220" s="133">
        <v>45000</v>
      </c>
      <c r="I220" s="129"/>
      <c r="J220" s="100"/>
      <c r="K220" s="108"/>
      <c r="L220" s="115"/>
      <c r="M220" s="149">
        <f t="shared" si="3"/>
        <v>45000</v>
      </c>
    </row>
    <row r="221" spans="2:13" ht="18">
      <c r="B221" s="155" t="s">
        <v>1135</v>
      </c>
      <c r="C221" s="124" t="s">
        <v>1133</v>
      </c>
      <c r="D221" s="153"/>
      <c r="E221" s="126">
        <v>50000</v>
      </c>
      <c r="F221" s="113"/>
      <c r="G221" s="127"/>
      <c r="H221" s="113"/>
      <c r="I221" s="129"/>
      <c r="J221" s="100"/>
      <c r="K221" s="108"/>
      <c r="L221" s="115"/>
      <c r="M221" s="149">
        <f t="shared" si="3"/>
        <v>50000</v>
      </c>
    </row>
    <row r="222" spans="2:13" ht="18">
      <c r="B222" s="155" t="s">
        <v>1054</v>
      </c>
      <c r="C222" s="155" t="s">
        <v>1051</v>
      </c>
      <c r="D222" s="113"/>
      <c r="E222" s="127"/>
      <c r="F222" s="113"/>
      <c r="G222" s="132">
        <v>45000</v>
      </c>
      <c r="H222" s="113"/>
      <c r="I222" s="129"/>
      <c r="J222" s="100"/>
      <c r="K222" s="108"/>
      <c r="L222" s="115"/>
      <c r="M222" s="149">
        <f t="shared" si="3"/>
        <v>45000</v>
      </c>
    </row>
    <row r="223" spans="2:13" ht="18">
      <c r="B223" s="155" t="s">
        <v>937</v>
      </c>
      <c r="C223" s="158" t="s">
        <v>931</v>
      </c>
      <c r="D223" s="159" t="s">
        <v>504</v>
      </c>
      <c r="E223" s="126">
        <v>50000</v>
      </c>
      <c r="F223" s="128">
        <v>75000</v>
      </c>
      <c r="G223" s="127"/>
      <c r="H223" s="113"/>
      <c r="I223" s="129"/>
      <c r="J223" s="100"/>
      <c r="K223" s="108"/>
      <c r="L223" s="115"/>
      <c r="M223" s="149">
        <f t="shared" si="3"/>
        <v>125000</v>
      </c>
    </row>
    <row r="224" spans="2:13" ht="18">
      <c r="B224" s="155" t="s">
        <v>869</v>
      </c>
      <c r="C224" s="124" t="s">
        <v>862</v>
      </c>
      <c r="D224" s="156" t="s">
        <v>745</v>
      </c>
      <c r="E224" s="127"/>
      <c r="F224" s="113"/>
      <c r="G224" s="132">
        <v>45000</v>
      </c>
      <c r="H224" s="133">
        <v>45000</v>
      </c>
      <c r="I224" s="145">
        <v>55000</v>
      </c>
      <c r="J224" s="104">
        <v>110000</v>
      </c>
      <c r="K224" s="108"/>
      <c r="L224" s="115"/>
      <c r="M224" s="149">
        <f t="shared" si="3"/>
        <v>255000</v>
      </c>
    </row>
    <row r="225" spans="2:13" ht="18">
      <c r="B225" s="155" t="s">
        <v>1136</v>
      </c>
      <c r="C225" s="157" t="s">
        <v>1133</v>
      </c>
      <c r="D225" s="113"/>
      <c r="E225" s="127"/>
      <c r="F225" s="113"/>
      <c r="G225" s="132">
        <v>45000</v>
      </c>
      <c r="H225" s="113"/>
      <c r="I225" s="129"/>
      <c r="J225" s="100"/>
      <c r="K225" s="108"/>
      <c r="L225" s="115"/>
      <c r="M225" s="149">
        <f t="shared" si="3"/>
        <v>45000</v>
      </c>
    </row>
    <row r="226" spans="2:13" ht="18">
      <c r="B226" s="155" t="s">
        <v>1131</v>
      </c>
      <c r="C226" s="124" t="s">
        <v>1132</v>
      </c>
      <c r="D226" s="125" t="s">
        <v>744</v>
      </c>
      <c r="E226" s="127"/>
      <c r="F226" s="113"/>
      <c r="G226" s="132">
        <v>45000</v>
      </c>
      <c r="H226" s="133">
        <v>45000</v>
      </c>
      <c r="I226" s="129"/>
      <c r="J226" s="100"/>
      <c r="K226" s="108"/>
      <c r="L226" s="115"/>
      <c r="M226" s="149">
        <f t="shared" si="3"/>
        <v>90000</v>
      </c>
    </row>
    <row r="227" spans="2:13" ht="18">
      <c r="B227" s="155" t="s">
        <v>978</v>
      </c>
      <c r="C227" s="154" t="s">
        <v>977</v>
      </c>
      <c r="D227" s="108"/>
      <c r="E227" s="129"/>
      <c r="F227" s="108"/>
      <c r="G227" s="129"/>
      <c r="H227" s="108"/>
      <c r="I227" s="145">
        <v>55000</v>
      </c>
      <c r="J227" s="104">
        <v>55000</v>
      </c>
      <c r="K227" s="146"/>
      <c r="L227" s="115"/>
      <c r="M227" s="149">
        <f t="shared" si="3"/>
        <v>110000</v>
      </c>
    </row>
    <row r="228" spans="2:13" ht="18">
      <c r="B228" s="155" t="s">
        <v>1177</v>
      </c>
      <c r="C228" s="124" t="s">
        <v>1178</v>
      </c>
      <c r="D228" s="156" t="s">
        <v>720</v>
      </c>
      <c r="E228" s="127"/>
      <c r="F228" s="113"/>
      <c r="G228" s="127"/>
      <c r="H228" s="133">
        <v>45000</v>
      </c>
      <c r="I228" s="129"/>
      <c r="J228" s="100"/>
      <c r="K228" s="108"/>
      <c r="L228" s="115"/>
      <c r="M228" s="149">
        <f t="shared" si="3"/>
        <v>45000</v>
      </c>
    </row>
    <row r="229" spans="2:13" ht="18">
      <c r="B229" s="155" t="s">
        <v>1075</v>
      </c>
      <c r="C229" s="154" t="s">
        <v>1076</v>
      </c>
      <c r="D229" s="108"/>
      <c r="E229" s="129"/>
      <c r="F229" s="108"/>
      <c r="G229" s="129"/>
      <c r="H229" s="108"/>
      <c r="I229" s="145"/>
      <c r="J229" s="104"/>
      <c r="K229" s="146">
        <v>76700</v>
      </c>
      <c r="L229" s="115"/>
      <c r="M229" s="149">
        <f t="shared" si="3"/>
        <v>76700</v>
      </c>
    </row>
    <row r="230" spans="2:13" ht="18">
      <c r="B230" s="155" t="s">
        <v>1122</v>
      </c>
      <c r="C230" s="158" t="s">
        <v>1123</v>
      </c>
      <c r="D230" s="159" t="s">
        <v>491</v>
      </c>
      <c r="E230" s="127"/>
      <c r="F230" s="128">
        <v>75000</v>
      </c>
      <c r="G230" s="127"/>
      <c r="H230" s="113"/>
      <c r="I230" s="129"/>
      <c r="J230" s="100"/>
      <c r="K230" s="108"/>
      <c r="L230" s="115"/>
      <c r="M230" s="149">
        <f t="shared" si="3"/>
        <v>75000</v>
      </c>
    </row>
    <row r="231" spans="2:13" ht="18">
      <c r="B231" s="155" t="s">
        <v>1108</v>
      </c>
      <c r="C231" s="157" t="s">
        <v>1109</v>
      </c>
      <c r="D231" s="113"/>
      <c r="E231" s="127"/>
      <c r="F231" s="113"/>
      <c r="G231" s="132">
        <v>45000</v>
      </c>
      <c r="H231" s="113"/>
      <c r="I231" s="129"/>
      <c r="J231" s="100"/>
      <c r="K231" s="108"/>
      <c r="L231" s="115"/>
      <c r="M231" s="149">
        <f t="shared" si="3"/>
        <v>45000</v>
      </c>
    </row>
    <row r="232" spans="2:13" ht="18">
      <c r="B232" s="155" t="s">
        <v>1035</v>
      </c>
      <c r="C232" s="124" t="s">
        <v>1033</v>
      </c>
      <c r="D232" s="153"/>
      <c r="E232" s="126">
        <v>50000</v>
      </c>
      <c r="F232" s="113"/>
      <c r="G232" s="127"/>
      <c r="H232" s="113"/>
      <c r="I232" s="129"/>
      <c r="J232" s="100"/>
      <c r="K232" s="108"/>
      <c r="L232" s="115"/>
      <c r="M232" s="149">
        <f t="shared" si="3"/>
        <v>50000</v>
      </c>
    </row>
    <row r="233" spans="2:13" ht="18">
      <c r="B233" s="155" t="s">
        <v>1035</v>
      </c>
      <c r="C233" s="155" t="s">
        <v>1139</v>
      </c>
      <c r="D233" s="113"/>
      <c r="E233" s="127"/>
      <c r="F233" s="113"/>
      <c r="G233" s="132">
        <v>45000</v>
      </c>
      <c r="H233" s="113"/>
      <c r="I233" s="129"/>
      <c r="J233" s="100"/>
      <c r="K233" s="108"/>
      <c r="L233" s="115"/>
      <c r="M233" s="149">
        <f t="shared" si="3"/>
        <v>45000</v>
      </c>
    </row>
    <row r="234" spans="2:13" ht="18">
      <c r="B234" s="155" t="s">
        <v>1035</v>
      </c>
      <c r="C234" s="155" t="s">
        <v>1204</v>
      </c>
      <c r="D234" s="113"/>
      <c r="E234" s="127"/>
      <c r="F234" s="113"/>
      <c r="G234" s="132">
        <v>45000</v>
      </c>
      <c r="H234" s="113"/>
      <c r="I234" s="129"/>
      <c r="J234" s="100"/>
      <c r="K234" s="108"/>
      <c r="L234" s="115"/>
      <c r="M234" s="149">
        <f t="shared" si="3"/>
        <v>45000</v>
      </c>
    </row>
    <row r="235" spans="2:13" ht="18">
      <c r="B235" s="155" t="s">
        <v>1126</v>
      </c>
      <c r="C235" s="124" t="s">
        <v>1125</v>
      </c>
      <c r="D235" s="156" t="s">
        <v>780</v>
      </c>
      <c r="E235" s="127"/>
      <c r="F235" s="113"/>
      <c r="G235" s="132">
        <v>45000</v>
      </c>
      <c r="H235" s="133">
        <v>45000</v>
      </c>
      <c r="I235" s="129"/>
      <c r="J235" s="100"/>
      <c r="K235" s="108"/>
      <c r="L235" s="115"/>
      <c r="M235" s="149">
        <f t="shared" si="3"/>
        <v>90000</v>
      </c>
    </row>
    <row r="236" spans="2:13" ht="18">
      <c r="B236" s="155" t="s">
        <v>938</v>
      </c>
      <c r="C236" s="124" t="s">
        <v>931</v>
      </c>
      <c r="D236" s="156" t="s">
        <v>788</v>
      </c>
      <c r="E236" s="127"/>
      <c r="F236" s="113"/>
      <c r="G236" s="127"/>
      <c r="H236" s="133">
        <v>45000</v>
      </c>
      <c r="I236" s="129"/>
      <c r="J236" s="100"/>
      <c r="K236" s="108"/>
      <c r="L236" s="115"/>
      <c r="M236" s="149">
        <f t="shared" si="3"/>
        <v>45000</v>
      </c>
    </row>
    <row r="237" spans="2:13" ht="18">
      <c r="B237" s="155" t="s">
        <v>1059</v>
      </c>
      <c r="C237" s="154" t="s">
        <v>1055</v>
      </c>
      <c r="D237" s="108"/>
      <c r="E237" s="129"/>
      <c r="F237" s="108"/>
      <c r="G237" s="129"/>
      <c r="H237" s="108"/>
      <c r="I237" s="145">
        <v>110000</v>
      </c>
      <c r="J237" s="104"/>
      <c r="K237" s="146"/>
      <c r="L237" s="115"/>
      <c r="M237" s="149">
        <f t="shared" si="3"/>
        <v>110000</v>
      </c>
    </row>
    <row r="238" spans="2:13" ht="18">
      <c r="B238" s="155" t="s">
        <v>938</v>
      </c>
      <c r="C238" s="124" t="s">
        <v>1172</v>
      </c>
      <c r="D238" s="156" t="s">
        <v>746</v>
      </c>
      <c r="E238" s="127"/>
      <c r="F238" s="113"/>
      <c r="G238" s="127"/>
      <c r="H238" s="133">
        <v>45000</v>
      </c>
      <c r="I238" s="129"/>
      <c r="J238" s="100"/>
      <c r="K238" s="108"/>
      <c r="L238" s="115"/>
      <c r="M238" s="149">
        <f t="shared" si="3"/>
        <v>45000</v>
      </c>
    </row>
    <row r="239" spans="2:13" ht="18">
      <c r="B239" s="155" t="s">
        <v>1072</v>
      </c>
      <c r="C239" s="124" t="s">
        <v>1071</v>
      </c>
      <c r="D239" s="125" t="s">
        <v>731</v>
      </c>
      <c r="E239" s="127"/>
      <c r="F239" s="113"/>
      <c r="G239" s="132">
        <v>45000</v>
      </c>
      <c r="H239" s="133">
        <v>45000</v>
      </c>
      <c r="I239" s="129"/>
      <c r="J239" s="100"/>
      <c r="K239" s="108"/>
      <c r="L239" s="115"/>
      <c r="M239" s="149">
        <f t="shared" si="3"/>
        <v>90000</v>
      </c>
    </row>
    <row r="240" spans="2:13" ht="18">
      <c r="B240" s="155" t="s">
        <v>1030</v>
      </c>
      <c r="C240" s="124" t="s">
        <v>1024</v>
      </c>
      <c r="D240" s="156" t="s">
        <v>741</v>
      </c>
      <c r="E240" s="127"/>
      <c r="F240" s="113"/>
      <c r="G240" s="132">
        <v>45000</v>
      </c>
      <c r="H240" s="133">
        <v>45000</v>
      </c>
      <c r="I240" s="129"/>
      <c r="J240" s="100"/>
      <c r="K240" s="108"/>
      <c r="L240" s="115"/>
      <c r="M240" s="149">
        <f t="shared" si="3"/>
        <v>90000</v>
      </c>
    </row>
    <row r="241" spans="2:13" ht="18">
      <c r="B241" s="155" t="s">
        <v>970</v>
      </c>
      <c r="C241" s="154" t="s">
        <v>969</v>
      </c>
      <c r="D241" s="108"/>
      <c r="E241" s="129"/>
      <c r="F241" s="108"/>
      <c r="G241" s="129"/>
      <c r="H241" s="108"/>
      <c r="I241" s="145">
        <v>55000</v>
      </c>
      <c r="J241" s="104"/>
      <c r="K241" s="146"/>
      <c r="L241" s="115"/>
      <c r="M241" s="149">
        <f t="shared" si="3"/>
        <v>55000</v>
      </c>
    </row>
    <row r="242" spans="2:13" ht="18">
      <c r="B242" s="155" t="s">
        <v>1167</v>
      </c>
      <c r="C242" s="124" t="s">
        <v>1166</v>
      </c>
      <c r="D242" s="153"/>
      <c r="E242" s="126">
        <v>50000</v>
      </c>
      <c r="F242" s="113"/>
      <c r="G242" s="127"/>
      <c r="H242" s="113"/>
      <c r="I242" s="129"/>
      <c r="J242" s="100"/>
      <c r="K242" s="108"/>
      <c r="L242" s="115"/>
      <c r="M242" s="149">
        <f t="shared" si="3"/>
        <v>50000</v>
      </c>
    </row>
    <row r="243" spans="2:13" ht="18">
      <c r="B243" s="155" t="s">
        <v>995</v>
      </c>
      <c r="C243" s="124" t="s">
        <v>994</v>
      </c>
      <c r="D243" s="156" t="s">
        <v>769</v>
      </c>
      <c r="E243" s="127"/>
      <c r="F243" s="113"/>
      <c r="G243" s="132">
        <v>45000</v>
      </c>
      <c r="H243" s="133">
        <v>45000</v>
      </c>
      <c r="I243" s="129"/>
      <c r="J243" s="100"/>
      <c r="K243" s="146">
        <v>76700</v>
      </c>
      <c r="L243" s="115"/>
      <c r="M243" s="149">
        <f t="shared" si="3"/>
        <v>166700</v>
      </c>
    </row>
    <row r="244" spans="2:13" ht="18">
      <c r="B244" s="155" t="s">
        <v>995</v>
      </c>
      <c r="C244" s="124" t="s">
        <v>1006</v>
      </c>
      <c r="D244" s="156" t="s">
        <v>749</v>
      </c>
      <c r="E244" s="127"/>
      <c r="F244" s="113"/>
      <c r="G244" s="127"/>
      <c r="H244" s="133">
        <v>45000</v>
      </c>
      <c r="I244" s="129"/>
      <c r="J244" s="100"/>
      <c r="K244" s="108"/>
      <c r="L244" s="115"/>
      <c r="M244" s="149">
        <f t="shared" si="3"/>
        <v>45000</v>
      </c>
    </row>
    <row r="245" spans="2:13" ht="18">
      <c r="B245" s="155" t="s">
        <v>995</v>
      </c>
      <c r="C245" s="124" t="s">
        <v>1121</v>
      </c>
      <c r="D245" s="125" t="s">
        <v>750</v>
      </c>
      <c r="E245" s="127"/>
      <c r="F245" s="113"/>
      <c r="G245" s="127"/>
      <c r="H245" s="133">
        <v>45000</v>
      </c>
      <c r="I245" s="129"/>
      <c r="J245" s="100"/>
      <c r="K245" s="108"/>
      <c r="L245" s="115"/>
      <c r="M245" s="149">
        <f t="shared" si="3"/>
        <v>45000</v>
      </c>
    </row>
    <row r="246" spans="2:13" ht="18">
      <c r="B246" s="155" t="s">
        <v>1050</v>
      </c>
      <c r="C246" s="154" t="s">
        <v>1049</v>
      </c>
      <c r="D246" s="108"/>
      <c r="E246" s="129"/>
      <c r="F246" s="108"/>
      <c r="G246" s="129"/>
      <c r="H246" s="108"/>
      <c r="I246" s="145">
        <v>55000</v>
      </c>
      <c r="J246" s="104">
        <v>55000</v>
      </c>
      <c r="K246" s="146"/>
      <c r="L246" s="115"/>
      <c r="M246" s="149">
        <f t="shared" si="3"/>
        <v>110000</v>
      </c>
    </row>
    <row r="247" spans="2:13" ht="18">
      <c r="B247" s="155" t="s">
        <v>1194</v>
      </c>
      <c r="C247" s="154" t="s">
        <v>1195</v>
      </c>
      <c r="D247" s="108"/>
      <c r="E247" s="129"/>
      <c r="F247" s="108"/>
      <c r="G247" s="129"/>
      <c r="H247" s="108"/>
      <c r="I247" s="145">
        <v>55000</v>
      </c>
      <c r="J247" s="104"/>
      <c r="K247" s="146"/>
      <c r="L247" s="115"/>
      <c r="M247" s="149">
        <f t="shared" si="3"/>
        <v>55000</v>
      </c>
    </row>
    <row r="248" spans="2:13" ht="18">
      <c r="B248" s="155" t="s">
        <v>815</v>
      </c>
      <c r="C248" s="124" t="s">
        <v>813</v>
      </c>
      <c r="D248" s="153"/>
      <c r="E248" s="126">
        <v>50000</v>
      </c>
      <c r="F248" s="113"/>
      <c r="G248" s="127"/>
      <c r="H248" s="113"/>
      <c r="I248" s="129"/>
      <c r="J248" s="100"/>
      <c r="K248" s="108"/>
      <c r="L248" s="115"/>
      <c r="M248" s="149">
        <f t="shared" si="3"/>
        <v>50000</v>
      </c>
    </row>
    <row r="249" spans="2:13" ht="18">
      <c r="B249" s="155" t="s">
        <v>954</v>
      </c>
      <c r="C249" s="124" t="s">
        <v>951</v>
      </c>
      <c r="D249" s="153"/>
      <c r="E249" s="126">
        <v>50000</v>
      </c>
      <c r="F249" s="113"/>
      <c r="G249" s="127"/>
      <c r="H249" s="113"/>
      <c r="I249" s="129"/>
      <c r="J249" s="100"/>
      <c r="K249" s="108"/>
      <c r="L249" s="115"/>
      <c r="M249" s="149">
        <f t="shared" si="3"/>
        <v>50000</v>
      </c>
    </row>
    <row r="250" spans="2:13" ht="18">
      <c r="B250" s="155" t="s">
        <v>1214</v>
      </c>
      <c r="C250" s="124" t="s">
        <v>1215</v>
      </c>
      <c r="D250" s="153"/>
      <c r="E250" s="126">
        <v>50000</v>
      </c>
      <c r="F250" s="113"/>
      <c r="G250" s="127"/>
      <c r="H250" s="113"/>
      <c r="I250" s="129"/>
      <c r="J250" s="100"/>
      <c r="K250" s="108"/>
      <c r="L250" s="115"/>
      <c r="M250" s="149">
        <f t="shared" si="3"/>
        <v>50000</v>
      </c>
    </row>
    <row r="251" spans="2:13" ht="18">
      <c r="B251" s="155" t="s">
        <v>920</v>
      </c>
      <c r="C251" s="124" t="s">
        <v>918</v>
      </c>
      <c r="D251" s="153"/>
      <c r="E251" s="126">
        <v>50000</v>
      </c>
      <c r="F251" s="113"/>
      <c r="G251" s="127"/>
      <c r="H251" s="113"/>
      <c r="I251" s="129"/>
      <c r="J251" s="100"/>
      <c r="K251" s="108"/>
      <c r="L251" s="115"/>
      <c r="M251" s="149">
        <f t="shared" si="3"/>
        <v>50000</v>
      </c>
    </row>
    <row r="252" spans="2:13" ht="18">
      <c r="B252" s="155" t="s">
        <v>920</v>
      </c>
      <c r="C252" s="124" t="s">
        <v>931</v>
      </c>
      <c r="D252" s="153"/>
      <c r="E252" s="126">
        <v>50000</v>
      </c>
      <c r="F252" s="113"/>
      <c r="G252" s="127"/>
      <c r="H252" s="113"/>
      <c r="I252" s="129"/>
      <c r="J252" s="100"/>
      <c r="K252" s="108"/>
      <c r="L252" s="115"/>
      <c r="M252" s="149">
        <f t="shared" si="3"/>
        <v>50000</v>
      </c>
    </row>
    <row r="253" spans="2:13" ht="18">
      <c r="B253" s="155" t="s">
        <v>920</v>
      </c>
      <c r="C253" s="124" t="s">
        <v>996</v>
      </c>
      <c r="D253" s="156" t="s">
        <v>775</v>
      </c>
      <c r="E253" s="127"/>
      <c r="F253" s="113"/>
      <c r="G253" s="132">
        <v>45000</v>
      </c>
      <c r="H253" s="133">
        <v>45000</v>
      </c>
      <c r="I253" s="129"/>
      <c r="J253" s="100"/>
      <c r="K253" s="108"/>
      <c r="L253" s="115"/>
      <c r="M253" s="149">
        <f t="shared" si="3"/>
        <v>90000</v>
      </c>
    </row>
    <row r="254" spans="2:13" ht="18">
      <c r="B254" s="155" t="s">
        <v>911</v>
      </c>
      <c r="C254" s="155" t="s">
        <v>910</v>
      </c>
      <c r="D254" s="113"/>
      <c r="E254" s="127"/>
      <c r="F254" s="113"/>
      <c r="G254" s="132">
        <v>45000</v>
      </c>
      <c r="H254" s="113"/>
      <c r="I254" s="129"/>
      <c r="J254" s="100"/>
      <c r="K254" s="108"/>
      <c r="L254" s="115"/>
      <c r="M254" s="149">
        <f t="shared" si="3"/>
        <v>45000</v>
      </c>
    </row>
    <row r="255" spans="2:13" ht="18">
      <c r="B255" s="155" t="s">
        <v>820</v>
      </c>
      <c r="C255" s="124" t="s">
        <v>816</v>
      </c>
      <c r="D255" s="156" t="s">
        <v>784</v>
      </c>
      <c r="E255" s="127"/>
      <c r="F255" s="113"/>
      <c r="G255" s="127"/>
      <c r="H255" s="133">
        <v>45000</v>
      </c>
      <c r="I255" s="129"/>
      <c r="J255" s="100"/>
      <c r="K255" s="108"/>
      <c r="L255" s="115"/>
      <c r="M255" s="149">
        <f t="shared" si="3"/>
        <v>45000</v>
      </c>
    </row>
    <row r="256" spans="2:13" ht="18">
      <c r="B256" s="155" t="s">
        <v>986</v>
      </c>
      <c r="C256" s="124" t="s">
        <v>985</v>
      </c>
      <c r="D256" s="153"/>
      <c r="E256" s="126">
        <v>50000</v>
      </c>
      <c r="F256" s="113"/>
      <c r="G256" s="127"/>
      <c r="H256" s="113"/>
      <c r="I256" s="129"/>
      <c r="J256" s="100"/>
      <c r="K256" s="108"/>
      <c r="L256" s="115"/>
      <c r="M256" s="149">
        <f t="shared" si="3"/>
        <v>50000</v>
      </c>
    </row>
    <row r="257" spans="2:13" ht="18">
      <c r="B257" s="155" t="s">
        <v>857</v>
      </c>
      <c r="C257" s="124" t="s">
        <v>856</v>
      </c>
      <c r="D257" s="125" t="s">
        <v>739</v>
      </c>
      <c r="E257" s="127"/>
      <c r="F257" s="113"/>
      <c r="G257" s="132">
        <v>45000</v>
      </c>
      <c r="H257" s="133">
        <v>45000</v>
      </c>
      <c r="I257" s="129"/>
      <c r="J257" s="100"/>
      <c r="K257" s="108"/>
      <c r="L257" s="115"/>
      <c r="M257" s="149">
        <f t="shared" si="3"/>
        <v>90000</v>
      </c>
    </row>
    <row r="258" spans="2:13" ht="18">
      <c r="B258" s="155" t="s">
        <v>1066</v>
      </c>
      <c r="C258" s="124" t="s">
        <v>1067</v>
      </c>
      <c r="D258" s="153"/>
      <c r="E258" s="126">
        <v>50000</v>
      </c>
      <c r="F258" s="113"/>
      <c r="G258" s="127"/>
      <c r="H258" s="113"/>
      <c r="I258" s="129"/>
      <c r="J258" s="100"/>
      <c r="K258" s="108"/>
      <c r="L258" s="115"/>
      <c r="M258" s="149">
        <f t="shared" si="3"/>
        <v>50000</v>
      </c>
    </row>
    <row r="259" spans="2:13" ht="18">
      <c r="B259" s="155" t="s">
        <v>1073</v>
      </c>
      <c r="C259" s="154" t="s">
        <v>1074</v>
      </c>
      <c r="D259" s="108"/>
      <c r="E259" s="129"/>
      <c r="F259" s="108"/>
      <c r="G259" s="129"/>
      <c r="H259" s="108"/>
      <c r="I259" s="145"/>
      <c r="J259" s="104">
        <v>55000</v>
      </c>
      <c r="K259" s="146"/>
      <c r="L259" s="115"/>
      <c r="M259" s="149">
        <f t="shared" si="3"/>
        <v>55000</v>
      </c>
    </row>
    <row r="260" spans="2:13" ht="18">
      <c r="B260" s="155" t="s">
        <v>1019</v>
      </c>
      <c r="C260" s="124" t="s">
        <v>1018</v>
      </c>
      <c r="D260" s="153"/>
      <c r="E260" s="126">
        <v>50000</v>
      </c>
      <c r="F260" s="113"/>
      <c r="G260" s="127"/>
      <c r="H260" s="113"/>
      <c r="I260" s="129"/>
      <c r="J260" s="100"/>
      <c r="K260" s="108"/>
      <c r="L260" s="115"/>
      <c r="M260" s="149">
        <f t="shared" si="3"/>
        <v>50000</v>
      </c>
    </row>
    <row r="261" spans="2:13" ht="18">
      <c r="B261" s="155" t="s">
        <v>1083</v>
      </c>
      <c r="C261" s="158" t="s">
        <v>1084</v>
      </c>
      <c r="D261" s="159" t="s">
        <v>498</v>
      </c>
      <c r="E261" s="127"/>
      <c r="F261" s="128">
        <v>75000</v>
      </c>
      <c r="G261" s="127"/>
      <c r="H261" s="113"/>
      <c r="I261" s="129"/>
      <c r="J261" s="100"/>
      <c r="K261" s="108"/>
      <c r="L261" s="115"/>
      <c r="M261" s="149">
        <f t="shared" si="3"/>
        <v>75000</v>
      </c>
    </row>
    <row r="262" spans="2:13" ht="18">
      <c r="B262" s="155" t="s">
        <v>1160</v>
      </c>
      <c r="C262" s="124" t="s">
        <v>1161</v>
      </c>
      <c r="D262" s="153"/>
      <c r="E262" s="126">
        <v>50000</v>
      </c>
      <c r="F262" s="113"/>
      <c r="G262" s="127"/>
      <c r="H262" s="113"/>
      <c r="I262" s="129"/>
      <c r="J262" s="100"/>
      <c r="K262" s="108"/>
      <c r="L262" s="115"/>
      <c r="M262" s="149">
        <f t="shared" si="3"/>
        <v>50000</v>
      </c>
    </row>
    <row r="263" spans="2:13" ht="18">
      <c r="B263" s="155" t="s">
        <v>1097</v>
      </c>
      <c r="C263" s="124" t="s">
        <v>1098</v>
      </c>
      <c r="D263" s="125" t="s">
        <v>766</v>
      </c>
      <c r="E263" s="127"/>
      <c r="F263" s="113"/>
      <c r="G263" s="127"/>
      <c r="H263" s="133">
        <v>45000</v>
      </c>
      <c r="I263" s="129"/>
      <c r="J263" s="104">
        <v>55000</v>
      </c>
      <c r="K263" s="108"/>
      <c r="L263" s="115"/>
      <c r="M263" s="149">
        <f t="shared" si="3"/>
        <v>100000</v>
      </c>
    </row>
    <row r="264" spans="2:13" ht="18">
      <c r="B264" s="155" t="s">
        <v>980</v>
      </c>
      <c r="C264" s="154" t="s">
        <v>979</v>
      </c>
      <c r="D264" s="108"/>
      <c r="E264" s="129"/>
      <c r="F264" s="108"/>
      <c r="G264" s="129"/>
      <c r="H264" s="108"/>
      <c r="I264" s="145">
        <v>55000</v>
      </c>
      <c r="J264" s="104">
        <v>55000</v>
      </c>
      <c r="K264" s="146"/>
      <c r="L264" s="115"/>
      <c r="M264" s="149">
        <f t="shared" ref="M264:M273" si="4">SUM(E264:K264)</f>
        <v>110000</v>
      </c>
    </row>
    <row r="265" spans="2:13" ht="18">
      <c r="B265" s="155" t="s">
        <v>1028</v>
      </c>
      <c r="C265" s="154" t="s">
        <v>1027</v>
      </c>
      <c r="D265" s="108"/>
      <c r="E265" s="129"/>
      <c r="F265" s="108"/>
      <c r="G265" s="129"/>
      <c r="H265" s="108"/>
      <c r="I265" s="145"/>
      <c r="J265" s="104">
        <v>55000</v>
      </c>
      <c r="K265" s="146"/>
      <c r="L265" s="115"/>
      <c r="M265" s="149">
        <f t="shared" si="4"/>
        <v>55000</v>
      </c>
    </row>
    <row r="266" spans="2:13" ht="18">
      <c r="B266" s="155" t="s">
        <v>1168</v>
      </c>
      <c r="C266" s="124" t="s">
        <v>1169</v>
      </c>
      <c r="D266" s="125" t="s">
        <v>732</v>
      </c>
      <c r="E266" s="127"/>
      <c r="F266" s="113"/>
      <c r="G266" s="132">
        <v>45000</v>
      </c>
      <c r="H266" s="133">
        <v>45000</v>
      </c>
      <c r="I266" s="129"/>
      <c r="J266" s="100"/>
      <c r="K266" s="108"/>
      <c r="L266" s="115"/>
      <c r="M266" s="149">
        <f t="shared" si="4"/>
        <v>90000</v>
      </c>
    </row>
    <row r="267" spans="2:13" ht="18">
      <c r="B267" s="155" t="s">
        <v>987</v>
      </c>
      <c r="C267" s="160" t="s">
        <v>985</v>
      </c>
      <c r="D267" s="113"/>
      <c r="E267" s="127"/>
      <c r="F267" s="113"/>
      <c r="G267" s="132">
        <v>45000</v>
      </c>
      <c r="H267" s="113"/>
      <c r="I267" s="129"/>
      <c r="J267" s="100"/>
      <c r="K267" s="108"/>
      <c r="L267" s="115"/>
      <c r="M267" s="149">
        <f t="shared" si="4"/>
        <v>45000</v>
      </c>
    </row>
    <row r="268" spans="2:13" ht="18">
      <c r="B268" s="155" t="s">
        <v>921</v>
      </c>
      <c r="C268" s="124" t="s">
        <v>918</v>
      </c>
      <c r="D268" s="153"/>
      <c r="E268" s="126">
        <v>50000</v>
      </c>
      <c r="F268" s="113"/>
      <c r="G268" s="127"/>
      <c r="H268" s="113"/>
      <c r="I268" s="129"/>
      <c r="J268" s="100"/>
      <c r="K268" s="108"/>
      <c r="L268" s="115"/>
      <c r="M268" s="149">
        <f t="shared" si="4"/>
        <v>50000</v>
      </c>
    </row>
    <row r="269" spans="2:13" ht="18">
      <c r="B269" s="155" t="s">
        <v>1207</v>
      </c>
      <c r="C269" s="155" t="s">
        <v>1204</v>
      </c>
      <c r="D269" s="113"/>
      <c r="E269" s="127"/>
      <c r="F269" s="113"/>
      <c r="G269" s="132">
        <v>45000</v>
      </c>
      <c r="H269" s="113"/>
      <c r="I269" s="129"/>
      <c r="J269" s="100"/>
      <c r="K269" s="108"/>
      <c r="L269" s="115"/>
      <c r="M269" s="149">
        <f t="shared" si="4"/>
        <v>45000</v>
      </c>
    </row>
    <row r="270" spans="2:13" ht="18">
      <c r="B270" s="155" t="s">
        <v>1174</v>
      </c>
      <c r="C270" s="124" t="s">
        <v>1173</v>
      </c>
      <c r="D270" s="153"/>
      <c r="E270" s="126">
        <v>50000</v>
      </c>
      <c r="F270" s="113"/>
      <c r="G270" s="127"/>
      <c r="H270" s="113"/>
      <c r="I270" s="129"/>
      <c r="J270" s="100"/>
      <c r="K270" s="108"/>
      <c r="L270" s="115"/>
      <c r="M270" s="149">
        <f t="shared" si="4"/>
        <v>50000</v>
      </c>
    </row>
    <row r="271" spans="2:13" ht="18">
      <c r="B271" s="155" t="s">
        <v>939</v>
      </c>
      <c r="C271" s="158" t="s">
        <v>931</v>
      </c>
      <c r="D271" s="159" t="s">
        <v>492</v>
      </c>
      <c r="E271" s="126">
        <v>50000</v>
      </c>
      <c r="F271" s="128">
        <v>75000</v>
      </c>
      <c r="G271" s="127"/>
      <c r="H271" s="113"/>
      <c r="I271" s="129"/>
      <c r="J271" s="100"/>
      <c r="K271" s="108"/>
      <c r="L271" s="115"/>
      <c r="M271" s="149">
        <f t="shared" si="4"/>
        <v>125000</v>
      </c>
    </row>
    <row r="272" spans="2:13" ht="18">
      <c r="B272" s="155" t="s">
        <v>882</v>
      </c>
      <c r="C272" s="158" t="s">
        <v>881</v>
      </c>
      <c r="D272" s="159" t="s">
        <v>716</v>
      </c>
      <c r="E272" s="126"/>
      <c r="F272" s="128"/>
      <c r="G272" s="127">
        <v>45000</v>
      </c>
      <c r="H272" s="113">
        <v>45000</v>
      </c>
      <c r="I272" s="129"/>
      <c r="J272" s="100"/>
      <c r="K272" s="108"/>
      <c r="L272" s="115"/>
      <c r="M272" s="149">
        <f t="shared" si="4"/>
        <v>90000</v>
      </c>
    </row>
    <row r="273" spans="2:13" ht="18">
      <c r="B273" s="155" t="s">
        <v>1093</v>
      </c>
      <c r="C273" s="158" t="s">
        <v>1094</v>
      </c>
      <c r="D273" s="159" t="s">
        <v>494</v>
      </c>
      <c r="E273" s="126">
        <v>50000</v>
      </c>
      <c r="F273" s="128">
        <v>75000</v>
      </c>
      <c r="G273" s="127"/>
      <c r="H273" s="113"/>
      <c r="I273" s="129"/>
      <c r="J273" s="100"/>
      <c r="K273" s="108"/>
      <c r="L273" s="115"/>
      <c r="M273" s="149">
        <f t="shared" si="4"/>
        <v>125000</v>
      </c>
    </row>
  </sheetData>
  <autoFilter ref="B7:M272">
    <sortState ref="B5:M271">
      <sortCondition ref="B4:B271"/>
    </sortState>
  </autoFilter>
  <sortState ref="C5:L294">
    <sortCondition ref="C5:C294"/>
  </sortState>
  <mergeCells count="4">
    <mergeCell ref="B6:C6"/>
    <mergeCell ref="E6:F6"/>
    <mergeCell ref="G6:H6"/>
    <mergeCell ref="I6:K6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topLeftCell="G1" workbookViewId="0">
      <selection activeCell="I5" sqref="I5:J37"/>
    </sheetView>
  </sheetViews>
  <sheetFormatPr baseColWidth="10" defaultColWidth="10.83203125" defaultRowHeight="15" x14ac:dyDescent="0"/>
  <cols>
    <col min="1" max="1" width="10.83203125" style="1"/>
    <col min="2" max="2" width="27" style="1" bestFit="1" customWidth="1"/>
    <col min="3" max="3" width="67.5" style="1" customWidth="1"/>
    <col min="4" max="4" width="12.5" style="1" bestFit="1" customWidth="1"/>
    <col min="5" max="8" width="10.83203125" style="1"/>
    <col min="9" max="9" width="26.1640625" customWidth="1"/>
    <col min="10" max="10" width="10.6640625" bestFit="1" customWidth="1"/>
    <col min="11" max="16384" width="10.83203125" style="1"/>
  </cols>
  <sheetData>
    <row r="1" spans="2:10">
      <c r="I1" s="53" t="s">
        <v>432</v>
      </c>
      <c r="J1" t="s">
        <v>439</v>
      </c>
    </row>
    <row r="2" spans="2:10">
      <c r="B2" s="61" t="s">
        <v>1</v>
      </c>
      <c r="C2" s="61" t="s">
        <v>2</v>
      </c>
      <c r="D2" s="62" t="s">
        <v>3</v>
      </c>
      <c r="E2" s="61" t="s">
        <v>4</v>
      </c>
      <c r="F2" s="63" t="s">
        <v>5</v>
      </c>
      <c r="G2" s="64" t="s">
        <v>432</v>
      </c>
      <c r="I2" t="s">
        <v>443</v>
      </c>
    </row>
    <row r="3" spans="2:10">
      <c r="B3" s="8" t="s">
        <v>6</v>
      </c>
      <c r="C3" s="8" t="s">
        <v>10</v>
      </c>
      <c r="D3" s="57">
        <v>-60000</v>
      </c>
      <c r="E3" s="10">
        <v>43040</v>
      </c>
      <c r="F3" s="11" t="s">
        <v>8</v>
      </c>
      <c r="G3" s="1" t="s">
        <v>431</v>
      </c>
      <c r="I3" s="53" t="s">
        <v>433</v>
      </c>
    </row>
    <row r="4" spans="2:10">
      <c r="B4" s="3" t="s">
        <v>6</v>
      </c>
      <c r="C4" s="3" t="s">
        <v>10</v>
      </c>
      <c r="D4" s="58">
        <v>-59999</v>
      </c>
      <c r="E4" s="12">
        <v>43040</v>
      </c>
      <c r="F4" s="13" t="s">
        <v>8</v>
      </c>
      <c r="G4" s="1" t="s">
        <v>431</v>
      </c>
      <c r="I4" s="53" t="s">
        <v>435</v>
      </c>
      <c r="J4" t="s">
        <v>434</v>
      </c>
    </row>
    <row r="5" spans="2:10">
      <c r="B5" s="8" t="s">
        <v>15</v>
      </c>
      <c r="C5" s="8" t="s">
        <v>16</v>
      </c>
      <c r="D5" s="57">
        <v>-76700</v>
      </c>
      <c r="E5" s="10">
        <v>43040</v>
      </c>
      <c r="F5" s="11" t="s">
        <v>8</v>
      </c>
      <c r="G5" s="1" t="s">
        <v>431</v>
      </c>
      <c r="I5" s="55" t="s">
        <v>6</v>
      </c>
      <c r="J5" s="54">
        <v>-119999</v>
      </c>
    </row>
    <row r="6" spans="2:10">
      <c r="B6" s="3" t="s">
        <v>20</v>
      </c>
      <c r="C6" s="3" t="s">
        <v>21</v>
      </c>
      <c r="D6" s="58">
        <v>-76700</v>
      </c>
      <c r="E6" s="12">
        <v>43040</v>
      </c>
      <c r="F6" s="13" t="s">
        <v>8</v>
      </c>
      <c r="G6" s="1" t="s">
        <v>431</v>
      </c>
      <c r="I6" s="55" t="s">
        <v>15</v>
      </c>
      <c r="J6" s="54">
        <v>-76700</v>
      </c>
    </row>
    <row r="7" spans="2:10">
      <c r="B7" s="8" t="s">
        <v>27</v>
      </c>
      <c r="C7" s="8" t="s">
        <v>35</v>
      </c>
      <c r="D7" s="57">
        <v>-76700</v>
      </c>
      <c r="E7" s="10">
        <v>43040</v>
      </c>
      <c r="F7" s="11" t="s">
        <v>8</v>
      </c>
      <c r="G7" s="1" t="s">
        <v>431</v>
      </c>
      <c r="I7" s="55" t="s">
        <v>20</v>
      </c>
      <c r="J7" s="54">
        <v>-76700</v>
      </c>
    </row>
    <row r="8" spans="2:10">
      <c r="B8" s="8" t="s">
        <v>40</v>
      </c>
      <c r="C8" s="8" t="s">
        <v>43</v>
      </c>
      <c r="D8" s="57">
        <v>-76700</v>
      </c>
      <c r="E8" s="10">
        <v>43040</v>
      </c>
      <c r="F8" s="11" t="s">
        <v>8</v>
      </c>
      <c r="G8" s="1" t="s">
        <v>431</v>
      </c>
      <c r="I8" s="97" t="s">
        <v>27</v>
      </c>
      <c r="J8" s="96">
        <v>-76700</v>
      </c>
    </row>
    <row r="9" spans="2:10">
      <c r="B9" s="3" t="s">
        <v>44</v>
      </c>
      <c r="C9" s="3" t="s">
        <v>47</v>
      </c>
      <c r="D9" s="58">
        <v>-50000</v>
      </c>
      <c r="E9" s="12">
        <v>42675</v>
      </c>
      <c r="F9" s="13" t="s">
        <v>8</v>
      </c>
      <c r="G9" s="1" t="s">
        <v>431</v>
      </c>
      <c r="I9" s="55" t="s">
        <v>40</v>
      </c>
      <c r="J9" s="54">
        <v>-76700</v>
      </c>
    </row>
    <row r="10" spans="2:10">
      <c r="B10" s="8" t="s">
        <v>44</v>
      </c>
      <c r="C10" s="8" t="s">
        <v>48</v>
      </c>
      <c r="D10" s="57">
        <v>-76700</v>
      </c>
      <c r="E10" s="10">
        <v>43040</v>
      </c>
      <c r="F10" s="11" t="s">
        <v>8</v>
      </c>
      <c r="G10" s="1" t="s">
        <v>431</v>
      </c>
      <c r="I10" s="55" t="s">
        <v>44</v>
      </c>
      <c r="J10" s="54">
        <v>-126700</v>
      </c>
    </row>
    <row r="11" spans="2:10">
      <c r="B11" s="8" t="s">
        <v>51</v>
      </c>
      <c r="C11" s="8" t="s">
        <v>52</v>
      </c>
      <c r="D11" s="57">
        <v>-76700</v>
      </c>
      <c r="E11" s="10">
        <v>43040</v>
      </c>
      <c r="F11" s="11" t="s">
        <v>8</v>
      </c>
      <c r="G11" s="1" t="s">
        <v>431</v>
      </c>
      <c r="I11" s="55" t="s">
        <v>51</v>
      </c>
      <c r="J11" s="54">
        <v>-76700</v>
      </c>
    </row>
    <row r="12" spans="2:10" s="51" customFormat="1">
      <c r="B12" s="41" t="s">
        <v>56</v>
      </c>
      <c r="C12" s="41" t="s">
        <v>426</v>
      </c>
      <c r="D12" s="42">
        <v>76700</v>
      </c>
      <c r="E12" s="47">
        <v>43160</v>
      </c>
      <c r="F12" s="50" t="s">
        <v>8</v>
      </c>
      <c r="G12" s="56" t="s">
        <v>431</v>
      </c>
      <c r="I12" s="97" t="s">
        <v>56</v>
      </c>
      <c r="J12" s="96">
        <v>76700</v>
      </c>
    </row>
    <row r="13" spans="2:10">
      <c r="B13" s="3" t="s">
        <v>104</v>
      </c>
      <c r="C13" s="3" t="s">
        <v>109</v>
      </c>
      <c r="D13" s="58">
        <v>-76700</v>
      </c>
      <c r="E13" s="12">
        <v>43040</v>
      </c>
      <c r="F13" s="13" t="s">
        <v>8</v>
      </c>
      <c r="G13" s="1" t="s">
        <v>431</v>
      </c>
      <c r="I13" s="55" t="s">
        <v>93</v>
      </c>
      <c r="J13" s="54">
        <v>0</v>
      </c>
    </row>
    <row r="14" spans="2:10">
      <c r="B14" s="8" t="s">
        <v>93</v>
      </c>
      <c r="C14" s="8" t="s">
        <v>98</v>
      </c>
      <c r="D14" s="57">
        <v>-76700</v>
      </c>
      <c r="E14" s="10">
        <v>43040</v>
      </c>
      <c r="F14" s="11" t="s">
        <v>8</v>
      </c>
      <c r="G14" s="52" t="s">
        <v>431</v>
      </c>
      <c r="I14" s="55" t="s">
        <v>104</v>
      </c>
      <c r="J14" s="54">
        <v>-76700</v>
      </c>
    </row>
    <row r="15" spans="2:10" s="51" customFormat="1">
      <c r="B15" s="41" t="s">
        <v>93</v>
      </c>
      <c r="C15" s="41" t="s">
        <v>424</v>
      </c>
      <c r="D15" s="42">
        <v>76700</v>
      </c>
      <c r="E15" s="47">
        <v>43160</v>
      </c>
      <c r="F15" s="50" t="s">
        <v>8</v>
      </c>
      <c r="G15" s="56" t="s">
        <v>431</v>
      </c>
      <c r="I15" s="55" t="s">
        <v>110</v>
      </c>
      <c r="J15" s="54">
        <v>-358199</v>
      </c>
    </row>
    <row r="16" spans="2:10">
      <c r="B16" s="8" t="s">
        <v>110</v>
      </c>
      <c r="C16" s="8" t="s">
        <v>47</v>
      </c>
      <c r="D16" s="57">
        <v>-51399</v>
      </c>
      <c r="E16" s="10">
        <v>42675</v>
      </c>
      <c r="F16" s="11" t="s">
        <v>8</v>
      </c>
      <c r="G16" s="52" t="s">
        <v>431</v>
      </c>
      <c r="I16" s="55" t="s">
        <v>133</v>
      </c>
      <c r="J16" s="54">
        <v>-76700</v>
      </c>
    </row>
    <row r="17" spans="2:10">
      <c r="B17" s="3" t="s">
        <v>110</v>
      </c>
      <c r="C17" s="3" t="s">
        <v>117</v>
      </c>
      <c r="D17" s="58">
        <v>-306800</v>
      </c>
      <c r="E17" s="12">
        <v>43040</v>
      </c>
      <c r="F17" s="13" t="s">
        <v>8</v>
      </c>
      <c r="G17" s="52" t="s">
        <v>431</v>
      </c>
      <c r="I17" s="55" t="s">
        <v>136</v>
      </c>
      <c r="J17" s="54">
        <v>-76700</v>
      </c>
    </row>
    <row r="18" spans="2:10">
      <c r="B18" s="8" t="s">
        <v>158</v>
      </c>
      <c r="C18" s="22" t="s">
        <v>162</v>
      </c>
      <c r="D18" s="57">
        <v>-76700</v>
      </c>
      <c r="E18" s="10">
        <v>43040</v>
      </c>
      <c r="F18" s="11" t="s">
        <v>8</v>
      </c>
      <c r="G18" s="52" t="s">
        <v>431</v>
      </c>
      <c r="I18" s="55" t="s">
        <v>158</v>
      </c>
      <c r="J18" s="54">
        <v>-76700</v>
      </c>
    </row>
    <row r="19" spans="2:10">
      <c r="B19" s="8" t="s">
        <v>165</v>
      </c>
      <c r="C19" s="8" t="s">
        <v>10</v>
      </c>
      <c r="D19" s="57">
        <v>-80000</v>
      </c>
      <c r="E19" s="10">
        <v>43040</v>
      </c>
      <c r="F19" s="11" t="s">
        <v>8</v>
      </c>
      <c r="G19" s="52" t="s">
        <v>431</v>
      </c>
      <c r="I19" s="55" t="s">
        <v>165</v>
      </c>
      <c r="J19" s="54">
        <v>-80000</v>
      </c>
    </row>
    <row r="20" spans="2:10">
      <c r="B20" s="3" t="s">
        <v>166</v>
      </c>
      <c r="C20" s="3" t="s">
        <v>47</v>
      </c>
      <c r="D20" s="58">
        <v>-3150</v>
      </c>
      <c r="E20" s="12">
        <v>42675</v>
      </c>
      <c r="F20" s="13" t="s">
        <v>8</v>
      </c>
      <c r="G20" s="52" t="s">
        <v>431</v>
      </c>
      <c r="I20" s="55" t="s">
        <v>166</v>
      </c>
      <c r="J20" s="54">
        <v>0</v>
      </c>
    </row>
    <row r="21" spans="2:10">
      <c r="B21" s="8" t="s">
        <v>183</v>
      </c>
      <c r="C21" s="8" t="s">
        <v>186</v>
      </c>
      <c r="D21" s="57">
        <v>-76700</v>
      </c>
      <c r="E21" s="10">
        <v>43040</v>
      </c>
      <c r="F21" s="11" t="s">
        <v>8</v>
      </c>
      <c r="G21" s="52" t="s">
        <v>431</v>
      </c>
      <c r="I21" s="55" t="s">
        <v>183</v>
      </c>
      <c r="J21" s="54">
        <v>-76700</v>
      </c>
    </row>
    <row r="22" spans="2:10">
      <c r="B22" s="8" t="s">
        <v>133</v>
      </c>
      <c r="C22" s="8" t="s">
        <v>135</v>
      </c>
      <c r="D22" s="57">
        <v>-76700</v>
      </c>
      <c r="E22" s="10">
        <v>43040</v>
      </c>
      <c r="F22" s="11" t="s">
        <v>8</v>
      </c>
      <c r="G22" s="52" t="s">
        <v>431</v>
      </c>
      <c r="I22" s="55" t="s">
        <v>187</v>
      </c>
      <c r="J22" s="54">
        <v>0</v>
      </c>
    </row>
    <row r="23" spans="2:10">
      <c r="B23" s="3" t="s">
        <v>136</v>
      </c>
      <c r="C23" s="3" t="s">
        <v>137</v>
      </c>
      <c r="D23" s="58">
        <v>-76700</v>
      </c>
      <c r="E23" s="12">
        <v>43040</v>
      </c>
      <c r="F23" s="13" t="s">
        <v>8</v>
      </c>
      <c r="G23" s="52" t="s">
        <v>431</v>
      </c>
      <c r="I23" s="55" t="s">
        <v>210</v>
      </c>
      <c r="J23" s="54">
        <v>-76700</v>
      </c>
    </row>
    <row r="24" spans="2:10">
      <c r="B24" s="8" t="s">
        <v>210</v>
      </c>
      <c r="C24" s="8" t="s">
        <v>211</v>
      </c>
      <c r="D24" s="57">
        <v>-76700</v>
      </c>
      <c r="E24" s="10">
        <v>43040</v>
      </c>
      <c r="F24" s="11" t="s">
        <v>8</v>
      </c>
      <c r="G24" s="52" t="s">
        <v>431</v>
      </c>
      <c r="I24" s="55" t="s">
        <v>220</v>
      </c>
      <c r="J24" s="54">
        <v>-76700</v>
      </c>
    </row>
    <row r="25" spans="2:10" s="51" customFormat="1">
      <c r="B25" s="45" t="s">
        <v>166</v>
      </c>
      <c r="C25" s="45" t="s">
        <v>425</v>
      </c>
      <c r="D25" s="46">
        <v>3150</v>
      </c>
      <c r="E25" s="48">
        <v>43160</v>
      </c>
      <c r="F25" s="49" t="s">
        <v>8</v>
      </c>
      <c r="G25" s="56" t="s">
        <v>431</v>
      </c>
      <c r="I25" s="55" t="s">
        <v>233</v>
      </c>
      <c r="J25" s="54">
        <v>0</v>
      </c>
    </row>
    <row r="26" spans="2:10">
      <c r="B26" s="3" t="s">
        <v>187</v>
      </c>
      <c r="C26" s="23" t="s">
        <v>190</v>
      </c>
      <c r="D26" s="58">
        <v>-76700</v>
      </c>
      <c r="E26" s="12">
        <v>43040</v>
      </c>
      <c r="F26" s="13" t="s">
        <v>8</v>
      </c>
      <c r="G26" s="52" t="s">
        <v>431</v>
      </c>
      <c r="I26" s="55" t="s">
        <v>301</v>
      </c>
      <c r="J26" s="54">
        <v>-76700</v>
      </c>
    </row>
    <row r="27" spans="2:10" s="51" customFormat="1">
      <c r="B27" s="41" t="s">
        <v>187</v>
      </c>
      <c r="C27" s="41" t="s">
        <v>191</v>
      </c>
      <c r="D27" s="42">
        <v>76700</v>
      </c>
      <c r="E27" s="47">
        <v>43172</v>
      </c>
      <c r="F27" s="44" t="s">
        <v>8</v>
      </c>
      <c r="G27" s="56" t="s">
        <v>431</v>
      </c>
      <c r="I27" s="55" t="s">
        <v>307</v>
      </c>
      <c r="J27" s="54">
        <v>0</v>
      </c>
    </row>
    <row r="28" spans="2:10">
      <c r="B28" s="3" t="s">
        <v>220</v>
      </c>
      <c r="C28" s="3" t="s">
        <v>224</v>
      </c>
      <c r="D28" s="58">
        <v>-76700</v>
      </c>
      <c r="E28" s="12">
        <v>43040</v>
      </c>
      <c r="F28" s="13" t="s">
        <v>8</v>
      </c>
      <c r="G28" s="52" t="s">
        <v>431</v>
      </c>
      <c r="I28" s="55" t="s">
        <v>315</v>
      </c>
      <c r="J28" s="54">
        <v>-76700</v>
      </c>
    </row>
    <row r="29" spans="2:10">
      <c r="B29" s="8" t="s">
        <v>233</v>
      </c>
      <c r="C29" s="8" t="s">
        <v>238</v>
      </c>
      <c r="D29" s="57">
        <v>-76700</v>
      </c>
      <c r="E29" s="10">
        <v>43040</v>
      </c>
      <c r="F29" s="11" t="s">
        <v>8</v>
      </c>
      <c r="G29" s="52" t="s">
        <v>431</v>
      </c>
      <c r="I29" s="55" t="s">
        <v>321</v>
      </c>
      <c r="J29" s="54">
        <v>-76700</v>
      </c>
    </row>
    <row r="30" spans="2:10" s="51" customFormat="1">
      <c r="B30" s="45" t="s">
        <v>233</v>
      </c>
      <c r="C30" s="45" t="s">
        <v>426</v>
      </c>
      <c r="D30" s="46">
        <v>76700</v>
      </c>
      <c r="E30" s="48">
        <v>43160</v>
      </c>
      <c r="F30" s="49" t="s">
        <v>8</v>
      </c>
      <c r="G30" s="56" t="s">
        <v>431</v>
      </c>
      <c r="I30" s="55" t="s">
        <v>333</v>
      </c>
      <c r="J30" s="54">
        <v>-171700</v>
      </c>
    </row>
    <row r="31" spans="2:10">
      <c r="B31" s="3" t="s">
        <v>301</v>
      </c>
      <c r="C31" s="3" t="s">
        <v>302</v>
      </c>
      <c r="D31" s="58">
        <v>-76700</v>
      </c>
      <c r="E31" s="12">
        <v>43040</v>
      </c>
      <c r="F31" s="13" t="s">
        <v>8</v>
      </c>
      <c r="G31" s="52" t="s">
        <v>431</v>
      </c>
      <c r="I31" s="55" t="s">
        <v>340</v>
      </c>
      <c r="J31" s="54">
        <v>-60000</v>
      </c>
    </row>
    <row r="32" spans="2:10">
      <c r="B32" s="8" t="s">
        <v>307</v>
      </c>
      <c r="C32" s="8" t="s">
        <v>310</v>
      </c>
      <c r="D32" s="57">
        <v>-76700</v>
      </c>
      <c r="E32" s="10">
        <v>43040</v>
      </c>
      <c r="F32" s="11" t="s">
        <v>8</v>
      </c>
      <c r="G32" s="52" t="s">
        <v>431</v>
      </c>
      <c r="I32" s="55" t="s">
        <v>346</v>
      </c>
      <c r="J32" s="54">
        <v>0</v>
      </c>
    </row>
    <row r="33" spans="2:10">
      <c r="B33" s="3" t="s">
        <v>307</v>
      </c>
      <c r="C33" s="3" t="s">
        <v>311</v>
      </c>
      <c r="D33" s="58">
        <v>-76700</v>
      </c>
      <c r="E33" s="12">
        <v>43040</v>
      </c>
      <c r="F33" s="13" t="s">
        <v>8</v>
      </c>
      <c r="G33" s="52" t="s">
        <v>431</v>
      </c>
      <c r="I33" s="55" t="s">
        <v>354</v>
      </c>
      <c r="J33" s="54">
        <v>0</v>
      </c>
    </row>
    <row r="34" spans="2:10" s="51" customFormat="1">
      <c r="B34" s="41" t="s">
        <v>307</v>
      </c>
      <c r="C34" s="41" t="s">
        <v>429</v>
      </c>
      <c r="D34" s="42">
        <v>153400</v>
      </c>
      <c r="E34" s="47">
        <v>43160</v>
      </c>
      <c r="F34" s="50" t="s">
        <v>8</v>
      </c>
      <c r="G34" s="56" t="s">
        <v>431</v>
      </c>
      <c r="I34" s="55" t="s">
        <v>370</v>
      </c>
      <c r="J34" s="54">
        <v>-76700</v>
      </c>
    </row>
    <row r="35" spans="2:10">
      <c r="B35" s="3" t="s">
        <v>315</v>
      </c>
      <c r="C35" s="3" t="s">
        <v>320</v>
      </c>
      <c r="D35" s="58">
        <v>-76700</v>
      </c>
      <c r="E35" s="12">
        <v>43040</v>
      </c>
      <c r="F35" s="13" t="s">
        <v>8</v>
      </c>
      <c r="G35" s="52" t="s">
        <v>431</v>
      </c>
      <c r="I35" s="55" t="s">
        <v>406</v>
      </c>
      <c r="J35" s="54">
        <v>-76700</v>
      </c>
    </row>
    <row r="36" spans="2:10">
      <c r="B36" s="8" t="s">
        <v>321</v>
      </c>
      <c r="C36" s="8" t="s">
        <v>324</v>
      </c>
      <c r="D36" s="57">
        <v>-76700</v>
      </c>
      <c r="E36" s="10">
        <v>43040</v>
      </c>
      <c r="F36" s="11" t="s">
        <v>8</v>
      </c>
      <c r="G36" s="52" t="s">
        <v>431</v>
      </c>
      <c r="I36" s="55" t="s">
        <v>408</v>
      </c>
      <c r="J36" s="54">
        <v>-46620</v>
      </c>
    </row>
    <row r="37" spans="2:10">
      <c r="B37" s="8" t="s">
        <v>354</v>
      </c>
      <c r="C37" s="8" t="s">
        <v>10</v>
      </c>
      <c r="D37" s="57">
        <v>-95000</v>
      </c>
      <c r="E37" s="10">
        <v>43040</v>
      </c>
      <c r="F37" s="11" t="s">
        <v>8</v>
      </c>
      <c r="G37" s="52" t="s">
        <v>431</v>
      </c>
      <c r="I37" s="55" t="s">
        <v>416</v>
      </c>
      <c r="J37" s="54">
        <v>-80000</v>
      </c>
    </row>
    <row r="38" spans="2:10">
      <c r="B38" s="3" t="s">
        <v>354</v>
      </c>
      <c r="C38" s="3" t="s">
        <v>356</v>
      </c>
      <c r="D38" s="58">
        <v>-76700</v>
      </c>
      <c r="E38" s="12">
        <v>43040</v>
      </c>
      <c r="F38" s="13" t="s">
        <v>8</v>
      </c>
      <c r="G38" s="52" t="s">
        <v>431</v>
      </c>
      <c r="I38" s="55" t="s">
        <v>436</v>
      </c>
      <c r="J38" s="68">
        <v>-2270418</v>
      </c>
    </row>
    <row r="39" spans="2:10" s="51" customFormat="1">
      <c r="B39" s="41" t="s">
        <v>354</v>
      </c>
      <c r="C39" s="41" t="s">
        <v>357</v>
      </c>
      <c r="D39" s="42">
        <v>171700</v>
      </c>
      <c r="E39" s="43">
        <v>43166</v>
      </c>
      <c r="F39" s="44" t="s">
        <v>8</v>
      </c>
      <c r="G39" s="56" t="s">
        <v>431</v>
      </c>
      <c r="I39"/>
      <c r="J39"/>
    </row>
    <row r="40" spans="2:10">
      <c r="B40" s="8" t="s">
        <v>370</v>
      </c>
      <c r="C40" s="8" t="s">
        <v>397</v>
      </c>
      <c r="D40" s="57">
        <v>-76700</v>
      </c>
      <c r="E40" s="10">
        <v>43040</v>
      </c>
      <c r="F40" s="11" t="s">
        <v>8</v>
      </c>
      <c r="G40" s="1" t="s">
        <v>431</v>
      </c>
    </row>
    <row r="41" spans="2:10">
      <c r="B41" s="8" t="s">
        <v>333</v>
      </c>
      <c r="C41" s="8" t="s">
        <v>10</v>
      </c>
      <c r="D41" s="57">
        <v>-95000</v>
      </c>
      <c r="E41" s="10">
        <v>43040</v>
      </c>
      <c r="F41" s="11" t="s">
        <v>8</v>
      </c>
      <c r="G41" s="52" t="s">
        <v>431</v>
      </c>
    </row>
    <row r="42" spans="2:10">
      <c r="B42" s="3" t="s">
        <v>408</v>
      </c>
      <c r="C42" s="3" t="s">
        <v>47</v>
      </c>
      <c r="D42" s="58">
        <v>-46620</v>
      </c>
      <c r="E42" s="12">
        <v>42675</v>
      </c>
      <c r="F42" s="13" t="s">
        <v>8</v>
      </c>
      <c r="G42" s="52" t="s">
        <v>431</v>
      </c>
    </row>
    <row r="43" spans="2:10">
      <c r="B43" s="3" t="s">
        <v>333</v>
      </c>
      <c r="C43" s="3" t="s">
        <v>334</v>
      </c>
      <c r="D43" s="58">
        <v>-76700</v>
      </c>
      <c r="E43" s="12">
        <v>43040</v>
      </c>
      <c r="F43" s="13" t="s">
        <v>8</v>
      </c>
      <c r="G43" s="52" t="s">
        <v>431</v>
      </c>
    </row>
    <row r="44" spans="2:10">
      <c r="B44" s="3" t="s">
        <v>340</v>
      </c>
      <c r="C44" s="3" t="s">
        <v>10</v>
      </c>
      <c r="D44" s="58">
        <v>-60000</v>
      </c>
      <c r="E44" s="12">
        <v>43040</v>
      </c>
      <c r="F44" s="13" t="s">
        <v>8</v>
      </c>
      <c r="G44" s="52" t="s">
        <v>431</v>
      </c>
    </row>
    <row r="45" spans="2:10">
      <c r="B45" s="3" t="s">
        <v>346</v>
      </c>
      <c r="C45" s="3" t="s">
        <v>10</v>
      </c>
      <c r="D45" s="58">
        <v>-95000</v>
      </c>
      <c r="E45" s="12">
        <v>43040</v>
      </c>
      <c r="F45" s="13" t="s">
        <v>8</v>
      </c>
      <c r="G45" s="52" t="s">
        <v>431</v>
      </c>
    </row>
    <row r="46" spans="2:10">
      <c r="B46" s="8" t="s">
        <v>346</v>
      </c>
      <c r="C46" s="8" t="s">
        <v>353</v>
      </c>
      <c r="D46" s="57">
        <v>-76700</v>
      </c>
      <c r="E46" s="10">
        <v>43040</v>
      </c>
      <c r="F46" s="11" t="s">
        <v>8</v>
      </c>
      <c r="G46" s="52" t="s">
        <v>431</v>
      </c>
    </row>
    <row r="47" spans="2:10" s="51" customFormat="1">
      <c r="B47" s="45" t="s">
        <v>346</v>
      </c>
      <c r="C47" s="45" t="s">
        <v>423</v>
      </c>
      <c r="D47" s="46">
        <v>171700</v>
      </c>
      <c r="E47" s="48">
        <v>43167</v>
      </c>
      <c r="F47" s="49" t="s">
        <v>8</v>
      </c>
      <c r="G47" s="56" t="s">
        <v>431</v>
      </c>
      <c r="I47"/>
      <c r="J47"/>
    </row>
    <row r="48" spans="2:10">
      <c r="B48" s="3" t="s">
        <v>406</v>
      </c>
      <c r="C48" s="3" t="s">
        <v>407</v>
      </c>
      <c r="D48" s="58">
        <v>-76700</v>
      </c>
      <c r="E48" s="12">
        <v>43040</v>
      </c>
      <c r="F48" s="13" t="s">
        <v>8</v>
      </c>
      <c r="G48" s="52" t="s">
        <v>431</v>
      </c>
    </row>
    <row r="49" spans="2:7">
      <c r="B49" s="3" t="s">
        <v>416</v>
      </c>
      <c r="C49" s="3" t="s">
        <v>10</v>
      </c>
      <c r="D49" s="58">
        <v>-80000</v>
      </c>
      <c r="E49" s="12">
        <v>43040</v>
      </c>
      <c r="F49" s="13" t="s">
        <v>8</v>
      </c>
      <c r="G49" s="52" t="s">
        <v>431</v>
      </c>
    </row>
    <row r="50" spans="2:7">
      <c r="D50" s="67"/>
    </row>
    <row r="52" spans="2:7">
      <c r="C52" s="65" t="s">
        <v>442</v>
      </c>
      <c r="D52" s="66">
        <f>SUM(D12,D15,D25,D27,D30,D34,D39,D47)</f>
        <v>806750</v>
      </c>
    </row>
  </sheetData>
  <autoFilter ref="B2:G49"/>
  <conditionalFormatting sqref="D44 D46:D49 D34:D39 D30:D32 D2:D26">
    <cfRule type="cellIs" dxfId="105" priority="9" operator="greaterThan">
      <formula>0</formula>
    </cfRule>
    <cfRule type="cellIs" dxfId="104" priority="10" operator="lessThan">
      <formula>0</formula>
    </cfRule>
  </conditionalFormatting>
  <conditionalFormatting sqref="D27:D29">
    <cfRule type="cellIs" dxfId="103" priority="7" operator="greaterThan">
      <formula>0</formula>
    </cfRule>
    <cfRule type="cellIs" dxfId="102" priority="8" operator="lessThan">
      <formula>0</formula>
    </cfRule>
  </conditionalFormatting>
  <conditionalFormatting sqref="D33">
    <cfRule type="cellIs" dxfId="101" priority="5" operator="greaterThan">
      <formula>0</formula>
    </cfRule>
    <cfRule type="cellIs" dxfId="100" priority="6" operator="lessThan">
      <formula>0</formula>
    </cfRule>
  </conditionalFormatting>
  <conditionalFormatting sqref="D40:D43">
    <cfRule type="cellIs" dxfId="99" priority="3" operator="greaterThan">
      <formula>0</formula>
    </cfRule>
    <cfRule type="cellIs" dxfId="98" priority="4" operator="lessThan">
      <formula>0</formula>
    </cfRule>
  </conditionalFormatting>
  <conditionalFormatting sqref="D45">
    <cfRule type="cellIs" dxfId="97" priority="1" operator="greaterThan">
      <formula>0</formula>
    </cfRule>
    <cfRule type="cellIs" dxfId="96" priority="2" operator="lessThan">
      <formula>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96"/>
  <sheetViews>
    <sheetView topLeftCell="G1" zoomScale="125" zoomScaleNormal="125" zoomScalePageLayoutView="125" workbookViewId="0">
      <selection activeCell="L21" sqref="L21"/>
    </sheetView>
  </sheetViews>
  <sheetFormatPr baseColWidth="10" defaultRowHeight="15" x14ac:dyDescent="0"/>
  <cols>
    <col min="2" max="2" width="24.33203125" bestFit="1" customWidth="1"/>
    <col min="3" max="3" width="46.5" bestFit="1" customWidth="1"/>
    <col min="4" max="4" width="9.5" bestFit="1" customWidth="1"/>
    <col min="5" max="5" width="7.33203125" bestFit="1" customWidth="1"/>
    <col min="6" max="6" width="5.5" bestFit="1" customWidth="1"/>
    <col min="7" max="7" width="5.5" customWidth="1"/>
    <col min="9" max="9" width="27" customWidth="1"/>
    <col min="10" max="10" width="10.6640625" bestFit="1" customWidth="1"/>
    <col min="11" max="11" width="3.83203125" customWidth="1"/>
    <col min="12" max="12" width="24.33203125" bestFit="1" customWidth="1"/>
    <col min="13" max="13" width="10.6640625" bestFit="1" customWidth="1"/>
    <col min="14" max="14" width="4.6640625" customWidth="1"/>
    <col min="15" max="15" width="21.83203125" bestFit="1" customWidth="1"/>
    <col min="16" max="16" width="10.6640625" bestFit="1" customWidth="1"/>
  </cols>
  <sheetData>
    <row r="3" spans="2:16">
      <c r="I3" s="53" t="s">
        <v>447</v>
      </c>
      <c r="L3" s="53" t="s">
        <v>448</v>
      </c>
      <c r="O3" s="53" t="s">
        <v>449</v>
      </c>
    </row>
    <row r="4" spans="2:16">
      <c r="B4" s="61" t="s">
        <v>1</v>
      </c>
      <c r="C4" s="61" t="s">
        <v>2</v>
      </c>
      <c r="D4" s="62" t="s">
        <v>3</v>
      </c>
      <c r="E4" s="61" t="s">
        <v>4</v>
      </c>
      <c r="F4" s="63" t="s">
        <v>5</v>
      </c>
      <c r="G4" s="64"/>
      <c r="I4" s="53" t="s">
        <v>435</v>
      </c>
      <c r="J4" t="s">
        <v>434</v>
      </c>
      <c r="L4" s="53" t="s">
        <v>435</v>
      </c>
      <c r="M4" t="s">
        <v>434</v>
      </c>
      <c r="O4" s="53" t="s">
        <v>435</v>
      </c>
      <c r="P4" t="s">
        <v>434</v>
      </c>
    </row>
    <row r="5" spans="2:16">
      <c r="B5" s="8" t="s">
        <v>11</v>
      </c>
      <c r="C5" s="8" t="s">
        <v>12</v>
      </c>
      <c r="D5" s="9">
        <v>-55000</v>
      </c>
      <c r="E5" s="14">
        <v>42917</v>
      </c>
      <c r="F5" s="15" t="s">
        <v>13</v>
      </c>
      <c r="G5" s="69"/>
      <c r="I5" s="55" t="s">
        <v>11</v>
      </c>
      <c r="J5" s="68">
        <v>-110000</v>
      </c>
      <c r="L5" s="55" t="s">
        <v>36</v>
      </c>
      <c r="M5" s="68">
        <v>-55000</v>
      </c>
      <c r="O5" s="55" t="s">
        <v>11</v>
      </c>
      <c r="P5" s="68">
        <v>-110000</v>
      </c>
    </row>
    <row r="6" spans="2:16">
      <c r="B6" s="3" t="s">
        <v>11</v>
      </c>
      <c r="C6" s="3" t="s">
        <v>14</v>
      </c>
      <c r="D6" s="4">
        <v>-55000</v>
      </c>
      <c r="E6" s="5">
        <v>42917</v>
      </c>
      <c r="F6" s="6" t="s">
        <v>13</v>
      </c>
      <c r="G6" s="70"/>
      <c r="I6" s="55" t="s">
        <v>17</v>
      </c>
      <c r="J6" s="68">
        <v>-110000</v>
      </c>
      <c r="L6" s="55" t="s">
        <v>49</v>
      </c>
      <c r="M6" s="68">
        <v>-55000</v>
      </c>
      <c r="O6" s="55" t="s">
        <v>17</v>
      </c>
      <c r="P6" s="68">
        <v>-110000</v>
      </c>
    </row>
    <row r="7" spans="2:16">
      <c r="B7" s="3" t="s">
        <v>17</v>
      </c>
      <c r="C7" s="3" t="s">
        <v>18</v>
      </c>
      <c r="D7" s="4">
        <v>-55000</v>
      </c>
      <c r="E7" s="5">
        <v>42948</v>
      </c>
      <c r="F7" s="6" t="s">
        <v>13</v>
      </c>
      <c r="G7" s="70"/>
      <c r="I7" s="55" t="s">
        <v>27</v>
      </c>
      <c r="J7" s="68">
        <v>-110000</v>
      </c>
      <c r="L7" s="55" t="s">
        <v>53</v>
      </c>
      <c r="M7" s="68">
        <v>-55000</v>
      </c>
      <c r="O7" s="55" t="s">
        <v>27</v>
      </c>
      <c r="P7" s="68">
        <v>-110000</v>
      </c>
    </row>
    <row r="8" spans="2:16">
      <c r="B8" s="8" t="s">
        <v>17</v>
      </c>
      <c r="C8" s="8" t="s">
        <v>19</v>
      </c>
      <c r="D8" s="9">
        <v>-55000</v>
      </c>
      <c r="E8" s="14">
        <v>42948</v>
      </c>
      <c r="F8" s="15" t="s">
        <v>13</v>
      </c>
      <c r="G8" s="69"/>
      <c r="I8" s="55" t="s">
        <v>36</v>
      </c>
      <c r="J8" s="68">
        <v>-110000</v>
      </c>
      <c r="L8" s="55" t="s">
        <v>76</v>
      </c>
      <c r="M8" s="68">
        <v>-55000</v>
      </c>
      <c r="O8" s="55" t="s">
        <v>36</v>
      </c>
      <c r="P8" s="68">
        <v>-55000</v>
      </c>
    </row>
    <row r="9" spans="2:16">
      <c r="B9" s="3" t="s">
        <v>27</v>
      </c>
      <c r="C9" s="3" t="s">
        <v>32</v>
      </c>
      <c r="D9" s="4">
        <v>-55000</v>
      </c>
      <c r="E9" s="5">
        <v>42826</v>
      </c>
      <c r="F9" s="6" t="s">
        <v>13</v>
      </c>
      <c r="G9" s="70"/>
      <c r="I9" s="55" t="s">
        <v>49</v>
      </c>
      <c r="J9" s="68">
        <v>-55000</v>
      </c>
      <c r="L9" s="55" t="s">
        <v>81</v>
      </c>
      <c r="M9" s="68">
        <v>-55000</v>
      </c>
      <c r="O9" s="55" t="s">
        <v>53</v>
      </c>
      <c r="P9" s="68">
        <v>-55000</v>
      </c>
    </row>
    <row r="10" spans="2:16">
      <c r="B10" s="8" t="s">
        <v>27</v>
      </c>
      <c r="C10" s="8" t="s">
        <v>31</v>
      </c>
      <c r="D10" s="9">
        <v>-55000</v>
      </c>
      <c r="E10" s="14">
        <v>42917</v>
      </c>
      <c r="F10" s="15" t="s">
        <v>13</v>
      </c>
      <c r="G10" s="69"/>
      <c r="I10" s="55" t="s">
        <v>53</v>
      </c>
      <c r="J10" s="68">
        <v>-110000</v>
      </c>
      <c r="L10" s="55" t="s">
        <v>85</v>
      </c>
      <c r="M10" s="68">
        <v>0</v>
      </c>
      <c r="O10" s="55" t="s">
        <v>56</v>
      </c>
      <c r="P10" s="68">
        <v>-55000</v>
      </c>
    </row>
    <row r="11" spans="2:16">
      <c r="B11" s="16" t="s">
        <v>36</v>
      </c>
      <c r="C11" s="3" t="s">
        <v>37</v>
      </c>
      <c r="D11" s="4">
        <v>-55000</v>
      </c>
      <c r="E11" s="5">
        <v>42917</v>
      </c>
      <c r="F11" s="6" t="s">
        <v>13</v>
      </c>
      <c r="G11" s="70" t="s">
        <v>444</v>
      </c>
      <c r="I11" s="55" t="s">
        <v>56</v>
      </c>
      <c r="J11" s="68">
        <v>-55000</v>
      </c>
      <c r="L11" s="55" t="s">
        <v>99</v>
      </c>
      <c r="M11" s="68">
        <v>-55000</v>
      </c>
      <c r="O11" s="55" t="s">
        <v>61</v>
      </c>
      <c r="P11" s="68">
        <v>-55000</v>
      </c>
    </row>
    <row r="12" spans="2:16">
      <c r="B12" s="17" t="s">
        <v>36</v>
      </c>
      <c r="C12" s="8" t="s">
        <v>38</v>
      </c>
      <c r="D12" s="9">
        <v>-55000</v>
      </c>
      <c r="E12" s="14">
        <v>42917</v>
      </c>
      <c r="F12" s="15" t="s">
        <v>13</v>
      </c>
      <c r="G12" s="69"/>
      <c r="I12" s="55" t="s">
        <v>61</v>
      </c>
      <c r="J12" s="68">
        <v>-55000</v>
      </c>
      <c r="L12" s="55" t="s">
        <v>104</v>
      </c>
      <c r="M12" s="68">
        <v>-55000</v>
      </c>
      <c r="O12" s="55" t="s">
        <v>72</v>
      </c>
      <c r="P12" s="68">
        <v>-110000</v>
      </c>
    </row>
    <row r="13" spans="2:16">
      <c r="B13" s="3" t="s">
        <v>49</v>
      </c>
      <c r="C13" s="18" t="s">
        <v>50</v>
      </c>
      <c r="D13" s="4">
        <v>-55000</v>
      </c>
      <c r="E13" s="5">
        <v>42917</v>
      </c>
      <c r="F13" s="6" t="s">
        <v>13</v>
      </c>
      <c r="G13" s="70"/>
      <c r="I13" s="55" t="s">
        <v>72</v>
      </c>
      <c r="J13" s="68">
        <v>-110000</v>
      </c>
      <c r="L13" s="55" t="s">
        <v>127</v>
      </c>
      <c r="M13" s="68">
        <v>-55000</v>
      </c>
      <c r="O13" s="55" t="s">
        <v>76</v>
      </c>
      <c r="P13" s="68">
        <v>-110000</v>
      </c>
    </row>
    <row r="14" spans="2:16">
      <c r="B14" s="16" t="s">
        <v>53</v>
      </c>
      <c r="C14" s="3" t="s">
        <v>54</v>
      </c>
      <c r="D14" s="4">
        <v>-55000</v>
      </c>
      <c r="E14" s="5">
        <v>42917</v>
      </c>
      <c r="F14" s="6" t="s">
        <v>13</v>
      </c>
      <c r="G14" s="70"/>
      <c r="I14" s="55" t="s">
        <v>76</v>
      </c>
      <c r="J14" s="68">
        <v>-165000</v>
      </c>
      <c r="L14" s="55" t="s">
        <v>129</v>
      </c>
      <c r="M14" s="68">
        <v>-55000</v>
      </c>
      <c r="O14" s="55" t="s">
        <v>81</v>
      </c>
      <c r="P14" s="68">
        <v>-110000</v>
      </c>
    </row>
    <row r="15" spans="2:16">
      <c r="B15" s="17" t="s">
        <v>53</v>
      </c>
      <c r="C15" s="8" t="s">
        <v>55</v>
      </c>
      <c r="D15" s="9">
        <v>-55000</v>
      </c>
      <c r="E15" s="14">
        <v>42917</v>
      </c>
      <c r="F15" s="15" t="s">
        <v>13</v>
      </c>
      <c r="G15" s="69"/>
      <c r="I15" s="55" t="s">
        <v>81</v>
      </c>
      <c r="J15" s="68">
        <v>-165000</v>
      </c>
      <c r="L15" s="55" t="s">
        <v>144</v>
      </c>
      <c r="M15" s="68"/>
      <c r="O15" s="55" t="s">
        <v>85</v>
      </c>
      <c r="P15" s="68">
        <v>-55000</v>
      </c>
    </row>
    <row r="16" spans="2:16">
      <c r="B16" s="3" t="s">
        <v>56</v>
      </c>
      <c r="C16" s="3" t="s">
        <v>59</v>
      </c>
      <c r="D16" s="4">
        <v>-55000</v>
      </c>
      <c r="E16" s="5">
        <v>42826</v>
      </c>
      <c r="F16" s="6" t="s">
        <v>13</v>
      </c>
      <c r="G16" s="70"/>
      <c r="I16" s="55" t="s">
        <v>85</v>
      </c>
      <c r="J16" s="68">
        <v>-55000</v>
      </c>
      <c r="L16" s="55" t="s">
        <v>163</v>
      </c>
      <c r="M16" s="68">
        <v>-55000</v>
      </c>
      <c r="O16" s="55" t="s">
        <v>90</v>
      </c>
      <c r="P16" s="68">
        <v>-110000</v>
      </c>
    </row>
    <row r="17" spans="2:16">
      <c r="B17" s="3" t="s">
        <v>61</v>
      </c>
      <c r="C17" s="19" t="s">
        <v>62</v>
      </c>
      <c r="D17" s="4">
        <v>-55000</v>
      </c>
      <c r="E17" s="5">
        <v>42856</v>
      </c>
      <c r="F17" s="6" t="s">
        <v>13</v>
      </c>
      <c r="G17" s="70"/>
      <c r="I17" s="55" t="s">
        <v>90</v>
      </c>
      <c r="J17" s="68">
        <v>-110000</v>
      </c>
      <c r="L17" s="55" t="s">
        <v>168</v>
      </c>
      <c r="M17" s="68">
        <v>0</v>
      </c>
      <c r="O17" s="55" t="s">
        <v>99</v>
      </c>
      <c r="P17" s="68">
        <v>-55000</v>
      </c>
    </row>
    <row r="18" spans="2:16">
      <c r="B18" s="8" t="s">
        <v>72</v>
      </c>
      <c r="C18" s="8" t="s">
        <v>73</v>
      </c>
      <c r="D18" s="9">
        <v>-55000</v>
      </c>
      <c r="E18" s="14">
        <v>42917</v>
      </c>
      <c r="F18" s="15" t="s">
        <v>13</v>
      </c>
      <c r="G18" s="69"/>
      <c r="I18" s="55" t="s">
        <v>99</v>
      </c>
      <c r="J18" s="68">
        <v>-110000</v>
      </c>
      <c r="L18" s="55" t="s">
        <v>179</v>
      </c>
      <c r="M18" s="68">
        <v>-55000</v>
      </c>
      <c r="O18" s="55" t="s">
        <v>110</v>
      </c>
      <c r="P18" s="68">
        <v>-110000</v>
      </c>
    </row>
    <row r="19" spans="2:16">
      <c r="B19" s="3" t="s">
        <v>72</v>
      </c>
      <c r="C19" s="3" t="s">
        <v>74</v>
      </c>
      <c r="D19" s="4">
        <v>-55000</v>
      </c>
      <c r="E19" s="5">
        <v>42917</v>
      </c>
      <c r="F19" s="6" t="s">
        <v>13</v>
      </c>
      <c r="G19" s="70"/>
      <c r="I19" s="55" t="s">
        <v>104</v>
      </c>
      <c r="J19" s="68">
        <v>-55000</v>
      </c>
      <c r="L19" s="55" t="s">
        <v>196</v>
      </c>
      <c r="M19" s="68">
        <v>-55000</v>
      </c>
      <c r="O19" s="55" t="s">
        <v>129</v>
      </c>
      <c r="P19" s="68">
        <v>-55000</v>
      </c>
    </row>
    <row r="20" spans="2:16">
      <c r="B20" s="3" t="s">
        <v>76</v>
      </c>
      <c r="C20" s="3" t="s">
        <v>77</v>
      </c>
      <c r="D20" s="4">
        <v>-55000</v>
      </c>
      <c r="E20" s="5">
        <v>42917</v>
      </c>
      <c r="F20" s="6" t="s">
        <v>13</v>
      </c>
      <c r="G20" s="70"/>
      <c r="I20" s="55" t="s">
        <v>110</v>
      </c>
      <c r="J20" s="68">
        <v>-110000</v>
      </c>
      <c r="L20" s="55" t="s">
        <v>199</v>
      </c>
      <c r="M20" s="68">
        <v>-55000</v>
      </c>
      <c r="O20" s="55" t="s">
        <v>138</v>
      </c>
      <c r="P20" s="68">
        <v>-275000</v>
      </c>
    </row>
    <row r="21" spans="2:16">
      <c r="B21" s="8" t="s">
        <v>76</v>
      </c>
      <c r="C21" s="8" t="s">
        <v>78</v>
      </c>
      <c r="D21" s="9">
        <v>-55000</v>
      </c>
      <c r="E21" s="14">
        <v>42917</v>
      </c>
      <c r="F21" s="15" t="s">
        <v>13</v>
      </c>
      <c r="G21" s="69"/>
      <c r="I21" s="55" t="s">
        <v>127</v>
      </c>
      <c r="J21" s="68">
        <v>-55000</v>
      </c>
      <c r="L21" s="55" t="s">
        <v>202</v>
      </c>
      <c r="M21" s="68">
        <v>-55000</v>
      </c>
      <c r="O21" s="55" t="s">
        <v>144</v>
      </c>
      <c r="P21" s="68">
        <v>-165000</v>
      </c>
    </row>
    <row r="22" spans="2:16">
      <c r="B22" s="3" t="s">
        <v>76</v>
      </c>
      <c r="C22" s="3" t="s">
        <v>79</v>
      </c>
      <c r="D22" s="4">
        <v>-55000</v>
      </c>
      <c r="E22" s="5">
        <v>42917</v>
      </c>
      <c r="F22" s="6" t="s">
        <v>13</v>
      </c>
      <c r="G22" s="70"/>
      <c r="I22" s="55" t="s">
        <v>129</v>
      </c>
      <c r="J22" s="68">
        <v>-110000</v>
      </c>
      <c r="L22" s="55" t="s">
        <v>218</v>
      </c>
      <c r="M22" s="68">
        <v>-55000</v>
      </c>
      <c r="O22" s="55" t="s">
        <v>149</v>
      </c>
      <c r="P22" s="68">
        <v>0</v>
      </c>
    </row>
    <row r="23" spans="2:16">
      <c r="B23" s="8" t="s">
        <v>81</v>
      </c>
      <c r="C23" s="8" t="s">
        <v>83</v>
      </c>
      <c r="D23" s="9">
        <v>-55000</v>
      </c>
      <c r="E23" s="14">
        <v>42917</v>
      </c>
      <c r="F23" s="15" t="s">
        <v>13</v>
      </c>
      <c r="G23" s="69"/>
      <c r="I23" s="55" t="s">
        <v>138</v>
      </c>
      <c r="J23" s="68">
        <v>-275000</v>
      </c>
      <c r="L23" s="55" t="s">
        <v>225</v>
      </c>
      <c r="M23" s="68">
        <v>-55000</v>
      </c>
      <c r="O23" s="55" t="s">
        <v>166</v>
      </c>
      <c r="P23" s="68">
        <v>-55000</v>
      </c>
    </row>
    <row r="24" spans="2:16">
      <c r="B24" s="3" t="s">
        <v>81</v>
      </c>
      <c r="C24" s="3" t="s">
        <v>84</v>
      </c>
      <c r="D24" s="4">
        <v>-55000</v>
      </c>
      <c r="E24" s="5">
        <v>42917</v>
      </c>
      <c r="F24" s="6" t="s">
        <v>13</v>
      </c>
      <c r="G24" s="70"/>
      <c r="I24" s="55" t="s">
        <v>144</v>
      </c>
      <c r="J24" s="68">
        <v>0</v>
      </c>
      <c r="L24" s="55" t="s">
        <v>233</v>
      </c>
      <c r="M24" s="68">
        <v>-55000</v>
      </c>
      <c r="O24" s="55" t="s">
        <v>168</v>
      </c>
      <c r="P24" s="68">
        <v>0</v>
      </c>
    </row>
    <row r="25" spans="2:16">
      <c r="B25" s="3" t="s">
        <v>81</v>
      </c>
      <c r="C25" s="3" t="s">
        <v>82</v>
      </c>
      <c r="D25" s="4">
        <v>-55000</v>
      </c>
      <c r="E25" s="5">
        <v>42948</v>
      </c>
      <c r="F25" s="6" t="s">
        <v>13</v>
      </c>
      <c r="G25" s="70"/>
      <c r="I25" s="55" t="s">
        <v>149</v>
      </c>
      <c r="J25" s="68">
        <v>0</v>
      </c>
      <c r="L25" s="55" t="s">
        <v>241</v>
      </c>
      <c r="M25" s="68">
        <v>0</v>
      </c>
      <c r="O25" s="55" t="s">
        <v>179</v>
      </c>
      <c r="P25" s="68">
        <v>0</v>
      </c>
    </row>
    <row r="26" spans="2:16">
      <c r="B26" s="17" t="s">
        <v>85</v>
      </c>
      <c r="C26" s="20" t="s">
        <v>86</v>
      </c>
      <c r="D26" s="9">
        <v>-55000</v>
      </c>
      <c r="E26" s="14">
        <v>42917</v>
      </c>
      <c r="F26" s="15" t="s">
        <v>13</v>
      </c>
      <c r="G26" s="69"/>
      <c r="I26" s="55" t="s">
        <v>163</v>
      </c>
      <c r="J26" s="68">
        <v>-55000</v>
      </c>
      <c r="L26" s="55" t="s">
        <v>247</v>
      </c>
      <c r="M26" s="68">
        <v>-55000</v>
      </c>
      <c r="O26" s="55" t="s">
        <v>183</v>
      </c>
      <c r="P26" s="68">
        <v>0</v>
      </c>
    </row>
    <row r="27" spans="2:16">
      <c r="B27" s="16" t="s">
        <v>85</v>
      </c>
      <c r="C27" s="18" t="s">
        <v>86</v>
      </c>
      <c r="D27" s="4">
        <v>55000</v>
      </c>
      <c r="E27" s="5">
        <v>42917</v>
      </c>
      <c r="F27" s="6" t="s">
        <v>13</v>
      </c>
      <c r="G27" s="70"/>
      <c r="I27" s="55" t="s">
        <v>166</v>
      </c>
      <c r="J27" s="68">
        <v>-55000</v>
      </c>
      <c r="L27" s="55" t="s">
        <v>258</v>
      </c>
      <c r="M27" s="68">
        <v>-55000</v>
      </c>
      <c r="O27" s="55" t="s">
        <v>196</v>
      </c>
      <c r="P27" s="68">
        <v>-55000</v>
      </c>
    </row>
    <row r="28" spans="2:16">
      <c r="B28" s="17" t="s">
        <v>85</v>
      </c>
      <c r="C28" s="8" t="s">
        <v>87</v>
      </c>
      <c r="D28" s="9">
        <v>-55000</v>
      </c>
      <c r="E28" s="14">
        <v>42917</v>
      </c>
      <c r="F28" s="15" t="s">
        <v>13</v>
      </c>
      <c r="G28" s="69"/>
      <c r="I28" s="55" t="s">
        <v>168</v>
      </c>
      <c r="J28" s="68">
        <v>0</v>
      </c>
      <c r="L28" s="55" t="s">
        <v>268</v>
      </c>
      <c r="M28" s="68">
        <v>-220000</v>
      </c>
      <c r="O28" s="55" t="s">
        <v>199</v>
      </c>
      <c r="P28" s="68">
        <v>-55000</v>
      </c>
    </row>
    <row r="29" spans="2:16">
      <c r="B29" s="3" t="s">
        <v>90</v>
      </c>
      <c r="C29" s="3" t="s">
        <v>92</v>
      </c>
      <c r="D29" s="4">
        <v>-55000</v>
      </c>
      <c r="E29" s="5">
        <v>42826</v>
      </c>
      <c r="F29" s="6" t="s">
        <v>13</v>
      </c>
      <c r="G29" s="70"/>
      <c r="I29" s="55" t="s">
        <v>179</v>
      </c>
      <c r="J29" s="68">
        <v>-55000</v>
      </c>
      <c r="L29" s="55" t="s">
        <v>276</v>
      </c>
      <c r="M29" s="68">
        <v>-55000</v>
      </c>
      <c r="O29" s="55" t="s">
        <v>202</v>
      </c>
      <c r="P29" s="68">
        <v>-55000</v>
      </c>
    </row>
    <row r="30" spans="2:16">
      <c r="B30" s="8" t="s">
        <v>90</v>
      </c>
      <c r="C30" s="21" t="s">
        <v>91</v>
      </c>
      <c r="D30" s="9">
        <v>-55000</v>
      </c>
      <c r="E30" s="14">
        <v>42856</v>
      </c>
      <c r="F30" s="15" t="s">
        <v>13</v>
      </c>
      <c r="G30" s="69"/>
      <c r="I30" s="55" t="s">
        <v>183</v>
      </c>
      <c r="J30" s="68">
        <v>0</v>
      </c>
      <c r="L30" s="55" t="s">
        <v>279</v>
      </c>
      <c r="M30" s="68">
        <v>-55000</v>
      </c>
      <c r="O30" s="55" t="s">
        <v>225</v>
      </c>
      <c r="P30" s="68">
        <v>0</v>
      </c>
    </row>
    <row r="31" spans="2:16">
      <c r="B31" s="8" t="s">
        <v>99</v>
      </c>
      <c r="C31" s="8" t="s">
        <v>101</v>
      </c>
      <c r="D31" s="9">
        <v>-55000</v>
      </c>
      <c r="E31" s="14">
        <v>42826</v>
      </c>
      <c r="F31" s="15" t="s">
        <v>13</v>
      </c>
      <c r="G31" s="69"/>
      <c r="I31" s="55" t="s">
        <v>196</v>
      </c>
      <c r="J31" s="68">
        <v>-110000</v>
      </c>
      <c r="L31" s="55" t="s">
        <v>281</v>
      </c>
      <c r="M31" s="68">
        <v>-110000</v>
      </c>
      <c r="O31" s="55" t="s">
        <v>241</v>
      </c>
      <c r="P31" s="68">
        <v>-55000</v>
      </c>
    </row>
    <row r="32" spans="2:16">
      <c r="B32" s="3" t="s">
        <v>99</v>
      </c>
      <c r="C32" s="3" t="s">
        <v>100</v>
      </c>
      <c r="D32" s="4">
        <v>-55000</v>
      </c>
      <c r="E32" s="5">
        <v>42917</v>
      </c>
      <c r="F32" s="6" t="s">
        <v>13</v>
      </c>
      <c r="G32" s="70"/>
      <c r="I32" s="55" t="s">
        <v>199</v>
      </c>
      <c r="J32" s="68">
        <v>-110000</v>
      </c>
      <c r="L32" s="55" t="s">
        <v>312</v>
      </c>
      <c r="M32" s="68">
        <v>-55000</v>
      </c>
      <c r="O32" s="55" t="s">
        <v>244</v>
      </c>
      <c r="P32" s="68">
        <v>0</v>
      </c>
    </row>
    <row r="33" spans="2:16">
      <c r="B33" s="8" t="s">
        <v>104</v>
      </c>
      <c r="C33" s="8" t="s">
        <v>107</v>
      </c>
      <c r="D33" s="9">
        <v>-55000</v>
      </c>
      <c r="E33" s="14">
        <v>42917</v>
      </c>
      <c r="F33" s="15" t="s">
        <v>13</v>
      </c>
      <c r="G33" s="69"/>
      <c r="I33" s="55" t="s">
        <v>202</v>
      </c>
      <c r="J33" s="68">
        <v>-110000</v>
      </c>
      <c r="L33" s="55" t="s">
        <v>366</v>
      </c>
      <c r="M33" s="68">
        <v>-55000</v>
      </c>
      <c r="O33" s="55" t="s">
        <v>247</v>
      </c>
      <c r="P33" s="68">
        <v>0</v>
      </c>
    </row>
    <row r="34" spans="2:16">
      <c r="B34" s="3" t="s">
        <v>110</v>
      </c>
      <c r="C34" s="3" t="s">
        <v>114</v>
      </c>
      <c r="D34" s="4">
        <v>-55000</v>
      </c>
      <c r="E34" s="5">
        <v>42917</v>
      </c>
      <c r="F34" s="6" t="s">
        <v>13</v>
      </c>
      <c r="G34" s="70"/>
      <c r="I34" s="55" t="s">
        <v>218</v>
      </c>
      <c r="J34" s="68">
        <v>-55000</v>
      </c>
      <c r="L34" s="55" t="s">
        <v>370</v>
      </c>
      <c r="M34" s="68">
        <v>-385000</v>
      </c>
      <c r="O34" s="55" t="s">
        <v>260</v>
      </c>
      <c r="P34" s="68">
        <v>-220000</v>
      </c>
    </row>
    <row r="35" spans="2:16">
      <c r="B35" s="8" t="s">
        <v>110</v>
      </c>
      <c r="C35" s="8" t="s">
        <v>113</v>
      </c>
      <c r="D35" s="9">
        <v>-55000</v>
      </c>
      <c r="E35" s="14">
        <v>42948</v>
      </c>
      <c r="F35" s="15" t="s">
        <v>13</v>
      </c>
      <c r="G35" s="69"/>
      <c r="I35" s="55" t="s">
        <v>225</v>
      </c>
      <c r="J35" s="68">
        <v>-55000</v>
      </c>
      <c r="L35" s="55" t="s">
        <v>402</v>
      </c>
      <c r="M35" s="68">
        <v>-55000</v>
      </c>
      <c r="O35" s="55" t="s">
        <v>268</v>
      </c>
      <c r="P35" s="68">
        <v>-165000</v>
      </c>
    </row>
    <row r="36" spans="2:16">
      <c r="B36" s="3" t="s">
        <v>127</v>
      </c>
      <c r="C36" s="3" t="s">
        <v>128</v>
      </c>
      <c r="D36" s="4">
        <v>-55000</v>
      </c>
      <c r="E36" s="5">
        <v>42917</v>
      </c>
      <c r="F36" s="6" t="s">
        <v>13</v>
      </c>
      <c r="G36" s="70"/>
      <c r="I36" s="55" t="s">
        <v>233</v>
      </c>
      <c r="J36" s="68">
        <v>-55000</v>
      </c>
      <c r="L36" s="55" t="s">
        <v>412</v>
      </c>
      <c r="M36" s="68">
        <v>-55000</v>
      </c>
      <c r="O36" s="55" t="s">
        <v>276</v>
      </c>
      <c r="P36" s="68">
        <v>-55000</v>
      </c>
    </row>
    <row r="37" spans="2:16">
      <c r="B37" s="3" t="s">
        <v>129</v>
      </c>
      <c r="C37" s="3" t="s">
        <v>131</v>
      </c>
      <c r="D37" s="4">
        <v>-55000</v>
      </c>
      <c r="E37" s="5">
        <v>42917</v>
      </c>
      <c r="F37" s="6" t="s">
        <v>13</v>
      </c>
      <c r="G37" s="70"/>
      <c r="I37" s="55" t="s">
        <v>241</v>
      </c>
      <c r="J37" s="68">
        <v>-55000</v>
      </c>
      <c r="L37" s="55" t="s">
        <v>419</v>
      </c>
      <c r="M37" s="68">
        <v>-55000</v>
      </c>
      <c r="O37" s="55" t="s">
        <v>281</v>
      </c>
      <c r="P37" s="68">
        <v>0</v>
      </c>
    </row>
    <row r="38" spans="2:16">
      <c r="B38" s="8" t="s">
        <v>129</v>
      </c>
      <c r="C38" s="8" t="s">
        <v>132</v>
      </c>
      <c r="D38" s="9">
        <v>-55000</v>
      </c>
      <c r="E38" s="14">
        <v>42917</v>
      </c>
      <c r="F38" s="15" t="s">
        <v>13</v>
      </c>
      <c r="G38" s="69"/>
      <c r="I38" s="55" t="s">
        <v>244</v>
      </c>
      <c r="J38" s="68">
        <v>0</v>
      </c>
      <c r="L38" s="55" t="s">
        <v>421</v>
      </c>
      <c r="M38" s="68">
        <v>-55000</v>
      </c>
      <c r="O38" s="55" t="s">
        <v>289</v>
      </c>
      <c r="P38" s="68">
        <v>0</v>
      </c>
    </row>
    <row r="39" spans="2:16">
      <c r="B39" s="3" t="s">
        <v>138</v>
      </c>
      <c r="C39" s="3" t="s">
        <v>142</v>
      </c>
      <c r="D39" s="4">
        <v>-55000</v>
      </c>
      <c r="E39" s="5">
        <v>42826</v>
      </c>
      <c r="F39" s="6" t="s">
        <v>13</v>
      </c>
      <c r="G39" s="70"/>
      <c r="I39" s="55" t="s">
        <v>247</v>
      </c>
      <c r="J39" s="68">
        <v>-55000</v>
      </c>
      <c r="L39" s="55" t="s">
        <v>436</v>
      </c>
      <c r="M39" s="68">
        <v>-2200000</v>
      </c>
      <c r="O39" s="55" t="s">
        <v>299</v>
      </c>
      <c r="P39" s="68">
        <v>-55000</v>
      </c>
    </row>
    <row r="40" spans="2:16">
      <c r="B40" s="8" t="s">
        <v>138</v>
      </c>
      <c r="C40" s="8" t="s">
        <v>143</v>
      </c>
      <c r="D40" s="9">
        <v>-55000</v>
      </c>
      <c r="E40" s="14">
        <v>42826</v>
      </c>
      <c r="F40" s="15" t="s">
        <v>13</v>
      </c>
      <c r="G40" s="69"/>
      <c r="I40" s="55" t="s">
        <v>258</v>
      </c>
      <c r="J40" s="68">
        <v>-55000</v>
      </c>
      <c r="O40" s="55" t="s">
        <v>305</v>
      </c>
      <c r="P40" s="68">
        <v>-55000</v>
      </c>
    </row>
    <row r="41" spans="2:16">
      <c r="B41" s="8" t="s">
        <v>138</v>
      </c>
      <c r="C41" s="21" t="s">
        <v>141</v>
      </c>
      <c r="D41" s="9">
        <v>-55000</v>
      </c>
      <c r="E41" s="14">
        <v>42856</v>
      </c>
      <c r="F41" s="15" t="s">
        <v>13</v>
      </c>
      <c r="G41" s="69"/>
      <c r="I41" s="55" t="s">
        <v>260</v>
      </c>
      <c r="J41" s="68">
        <v>-220000</v>
      </c>
      <c r="O41" s="55" t="s">
        <v>307</v>
      </c>
      <c r="P41" s="68">
        <v>-55000</v>
      </c>
    </row>
    <row r="42" spans="2:16">
      <c r="B42" s="8" t="s">
        <v>138</v>
      </c>
      <c r="C42" s="8" t="s">
        <v>139</v>
      </c>
      <c r="D42" s="9">
        <v>-55000</v>
      </c>
      <c r="E42" s="14">
        <v>42917</v>
      </c>
      <c r="F42" s="15" t="s">
        <v>13</v>
      </c>
      <c r="G42" s="69"/>
      <c r="I42" s="55" t="s">
        <v>268</v>
      </c>
      <c r="J42" s="68">
        <v>-385000</v>
      </c>
      <c r="O42" s="55" t="s">
        <v>312</v>
      </c>
      <c r="P42" s="68">
        <v>0</v>
      </c>
    </row>
    <row r="43" spans="2:16">
      <c r="B43" s="3" t="s">
        <v>138</v>
      </c>
      <c r="C43" s="3" t="s">
        <v>140</v>
      </c>
      <c r="D43" s="4">
        <v>-55000</v>
      </c>
      <c r="E43" s="5">
        <v>42917</v>
      </c>
      <c r="F43" s="6" t="s">
        <v>13</v>
      </c>
      <c r="G43" s="70"/>
      <c r="I43" s="55" t="s">
        <v>276</v>
      </c>
      <c r="J43" s="68">
        <v>-110000</v>
      </c>
      <c r="O43" s="55" t="s">
        <v>325</v>
      </c>
      <c r="P43" s="68">
        <v>-55000</v>
      </c>
    </row>
    <row r="44" spans="2:16">
      <c r="B44" s="3" t="s">
        <v>144</v>
      </c>
      <c r="C44" s="3" t="s">
        <v>145</v>
      </c>
      <c r="D44" s="4" t="s">
        <v>480</v>
      </c>
      <c r="E44" s="5">
        <v>42856</v>
      </c>
      <c r="F44" s="6" t="s">
        <v>13</v>
      </c>
      <c r="G44" s="70"/>
      <c r="I44" s="55" t="s">
        <v>279</v>
      </c>
      <c r="J44" s="68">
        <v>-55000</v>
      </c>
      <c r="O44" s="55" t="s">
        <v>330</v>
      </c>
      <c r="P44" s="68">
        <v>0</v>
      </c>
    </row>
    <row r="45" spans="2:16">
      <c r="B45" s="8" t="s">
        <v>144</v>
      </c>
      <c r="C45" s="21" t="s">
        <v>146</v>
      </c>
      <c r="D45" s="9" t="s">
        <v>480</v>
      </c>
      <c r="E45" s="14">
        <v>42856</v>
      </c>
      <c r="F45" s="15" t="s">
        <v>13</v>
      </c>
      <c r="G45" s="69"/>
      <c r="I45" s="55" t="s">
        <v>281</v>
      </c>
      <c r="J45" s="68">
        <v>-110000</v>
      </c>
      <c r="O45" s="55" t="s">
        <v>338</v>
      </c>
      <c r="P45" s="68">
        <v>-55000</v>
      </c>
    </row>
    <row r="46" spans="2:16">
      <c r="B46" s="18" t="s">
        <v>144</v>
      </c>
      <c r="C46" s="19" t="s">
        <v>147</v>
      </c>
      <c r="D46" s="4" t="s">
        <v>480</v>
      </c>
      <c r="E46" s="5">
        <v>42856</v>
      </c>
      <c r="F46" s="6" t="s">
        <v>13</v>
      </c>
      <c r="G46" s="70"/>
      <c r="I46" s="55" t="s">
        <v>289</v>
      </c>
      <c r="J46" s="68">
        <v>0</v>
      </c>
      <c r="O46" s="55" t="s">
        <v>343</v>
      </c>
      <c r="P46" s="68">
        <v>-55000</v>
      </c>
    </row>
    <row r="47" spans="2:16">
      <c r="B47" s="20" t="s">
        <v>144</v>
      </c>
      <c r="C47" s="21" t="s">
        <v>148</v>
      </c>
      <c r="D47" s="9" t="s">
        <v>480</v>
      </c>
      <c r="E47" s="14">
        <v>42856</v>
      </c>
      <c r="F47" s="15" t="s">
        <v>13</v>
      </c>
      <c r="G47" s="69"/>
      <c r="I47" s="55" t="s">
        <v>299</v>
      </c>
      <c r="J47" s="68">
        <v>-55000</v>
      </c>
      <c r="O47" s="55" t="s">
        <v>370</v>
      </c>
      <c r="P47" s="68">
        <v>-935000</v>
      </c>
    </row>
    <row r="48" spans="2:16">
      <c r="B48" s="3" t="s">
        <v>149</v>
      </c>
      <c r="C48" s="3" t="s">
        <v>156</v>
      </c>
      <c r="D48" s="4">
        <v>0</v>
      </c>
      <c r="E48" s="5">
        <v>42826</v>
      </c>
      <c r="F48" s="6" t="s">
        <v>13</v>
      </c>
      <c r="G48" s="70"/>
      <c r="I48" s="55" t="s">
        <v>305</v>
      </c>
      <c r="J48" s="68">
        <v>-55000</v>
      </c>
      <c r="O48" s="55" t="s">
        <v>400</v>
      </c>
      <c r="P48" s="68">
        <v>-55000</v>
      </c>
    </row>
    <row r="49" spans="2:16">
      <c r="B49" s="16" t="s">
        <v>163</v>
      </c>
      <c r="C49" s="23" t="s">
        <v>164</v>
      </c>
      <c r="D49" s="4">
        <v>-55000</v>
      </c>
      <c r="E49" s="5">
        <v>42917</v>
      </c>
      <c r="F49" s="6" t="s">
        <v>13</v>
      </c>
      <c r="G49" s="70"/>
      <c r="I49" s="55" t="s">
        <v>307</v>
      </c>
      <c r="J49" s="68">
        <v>-55000</v>
      </c>
      <c r="O49" s="55" t="s">
        <v>404</v>
      </c>
      <c r="P49" s="68">
        <v>-55000</v>
      </c>
    </row>
    <row r="50" spans="2:16">
      <c r="B50" s="8" t="s">
        <v>166</v>
      </c>
      <c r="C50" s="8" t="s">
        <v>167</v>
      </c>
      <c r="D50" s="9">
        <v>-55000</v>
      </c>
      <c r="E50" s="14">
        <v>42948</v>
      </c>
      <c r="F50" s="15" t="s">
        <v>13</v>
      </c>
      <c r="G50" s="69"/>
      <c r="I50" s="55" t="s">
        <v>312</v>
      </c>
      <c r="J50" s="68">
        <v>-55000</v>
      </c>
      <c r="O50" s="55" t="s">
        <v>414</v>
      </c>
      <c r="P50" s="68">
        <v>-55000</v>
      </c>
    </row>
    <row r="51" spans="2:16">
      <c r="B51" s="3" t="s">
        <v>168</v>
      </c>
      <c r="C51" s="16" t="s">
        <v>173</v>
      </c>
      <c r="D51" s="4">
        <v>0</v>
      </c>
      <c r="E51" s="5">
        <v>42917</v>
      </c>
      <c r="F51" s="6" t="s">
        <v>13</v>
      </c>
      <c r="G51" s="70"/>
      <c r="I51" s="55" t="s">
        <v>325</v>
      </c>
      <c r="J51" s="68">
        <v>-55000</v>
      </c>
      <c r="O51" s="55" t="s">
        <v>436</v>
      </c>
      <c r="P51" s="68">
        <v>-3850000</v>
      </c>
    </row>
    <row r="52" spans="2:16">
      <c r="B52" s="8" t="s">
        <v>168</v>
      </c>
      <c r="C52" s="17" t="s">
        <v>174</v>
      </c>
      <c r="D52" s="9">
        <v>0</v>
      </c>
      <c r="E52" s="14">
        <v>42917</v>
      </c>
      <c r="F52" s="15" t="s">
        <v>13</v>
      </c>
      <c r="G52" s="69"/>
      <c r="I52" s="55" t="s">
        <v>330</v>
      </c>
      <c r="J52" s="68">
        <v>0</v>
      </c>
    </row>
    <row r="53" spans="2:16">
      <c r="B53" s="3" t="s">
        <v>168</v>
      </c>
      <c r="C53" s="3" t="s">
        <v>175</v>
      </c>
      <c r="D53" s="4">
        <v>0</v>
      </c>
      <c r="E53" s="5">
        <v>42917</v>
      </c>
      <c r="F53" s="6" t="s">
        <v>13</v>
      </c>
      <c r="G53" s="70"/>
      <c r="I53" s="55" t="s">
        <v>338</v>
      </c>
      <c r="J53" s="68">
        <v>-55000</v>
      </c>
    </row>
    <row r="54" spans="2:16">
      <c r="B54" s="8" t="s">
        <v>168</v>
      </c>
      <c r="C54" s="24" t="s">
        <v>176</v>
      </c>
      <c r="D54" s="9">
        <v>0</v>
      </c>
      <c r="E54" s="14">
        <v>42917</v>
      </c>
      <c r="F54" s="15" t="s">
        <v>13</v>
      </c>
      <c r="G54" s="69"/>
      <c r="I54" s="55" t="s">
        <v>343</v>
      </c>
      <c r="J54" s="68">
        <v>-55000</v>
      </c>
    </row>
    <row r="55" spans="2:16">
      <c r="B55" s="3" t="s">
        <v>179</v>
      </c>
      <c r="C55" s="3" t="s">
        <v>180</v>
      </c>
      <c r="D55" s="4">
        <v>-55000</v>
      </c>
      <c r="E55" s="5">
        <v>42856</v>
      </c>
      <c r="F55" s="6" t="s">
        <v>13</v>
      </c>
      <c r="G55" s="70"/>
      <c r="I55" s="55" t="s">
        <v>366</v>
      </c>
      <c r="J55" s="68">
        <v>-55000</v>
      </c>
    </row>
    <row r="56" spans="2:16">
      <c r="B56" s="8" t="s">
        <v>179</v>
      </c>
      <c r="C56" s="21" t="s">
        <v>181</v>
      </c>
      <c r="D56" s="9">
        <v>-55000</v>
      </c>
      <c r="E56" s="14">
        <v>42856</v>
      </c>
      <c r="F56" s="15" t="s">
        <v>13</v>
      </c>
      <c r="G56" s="69"/>
      <c r="I56" s="55" t="s">
        <v>370</v>
      </c>
      <c r="J56" s="68">
        <v>-1320000</v>
      </c>
    </row>
    <row r="57" spans="2:16">
      <c r="B57" s="3" t="s">
        <v>179</v>
      </c>
      <c r="C57" s="19" t="s">
        <v>182</v>
      </c>
      <c r="D57" s="4">
        <v>55000</v>
      </c>
      <c r="E57" s="5">
        <v>43009</v>
      </c>
      <c r="F57" s="6" t="s">
        <v>13</v>
      </c>
      <c r="G57" s="70"/>
      <c r="I57" s="55" t="s">
        <v>400</v>
      </c>
      <c r="J57" s="68">
        <v>-55000</v>
      </c>
    </row>
    <row r="58" spans="2:16">
      <c r="B58" s="8" t="s">
        <v>183</v>
      </c>
      <c r="C58" s="8" t="s">
        <v>184</v>
      </c>
      <c r="D58" s="9">
        <v>-95000</v>
      </c>
      <c r="E58" s="14">
        <v>42917</v>
      </c>
      <c r="F58" s="15" t="s">
        <v>13</v>
      </c>
      <c r="G58" s="69"/>
      <c r="I58" s="55" t="s">
        <v>402</v>
      </c>
      <c r="J58" s="68">
        <v>-55000</v>
      </c>
    </row>
    <row r="59" spans="2:16">
      <c r="B59" s="3" t="s">
        <v>183</v>
      </c>
      <c r="C59" s="3" t="s">
        <v>185</v>
      </c>
      <c r="D59" s="4">
        <v>95000</v>
      </c>
      <c r="E59" s="5">
        <v>42979</v>
      </c>
      <c r="F59" s="6" t="s">
        <v>13</v>
      </c>
      <c r="G59" s="70"/>
      <c r="I59" s="55" t="s">
        <v>404</v>
      </c>
      <c r="J59" s="68">
        <v>-55000</v>
      </c>
    </row>
    <row r="60" spans="2:16">
      <c r="B60" s="3" t="s">
        <v>196</v>
      </c>
      <c r="C60" s="3" t="s">
        <v>197</v>
      </c>
      <c r="D60" s="4">
        <v>-55000</v>
      </c>
      <c r="E60" s="5">
        <v>42917</v>
      </c>
      <c r="F60" s="6" t="s">
        <v>13</v>
      </c>
      <c r="G60" s="70"/>
      <c r="I60" s="55" t="s">
        <v>412</v>
      </c>
      <c r="J60" s="68">
        <v>-55000</v>
      </c>
    </row>
    <row r="61" spans="2:16">
      <c r="B61" s="8" t="s">
        <v>196</v>
      </c>
      <c r="C61" s="20" t="s">
        <v>198</v>
      </c>
      <c r="D61" s="9">
        <v>-55000</v>
      </c>
      <c r="E61" s="14">
        <v>42917</v>
      </c>
      <c r="F61" s="15" t="s">
        <v>13</v>
      </c>
      <c r="G61" s="69"/>
      <c r="I61" s="55" t="s">
        <v>414</v>
      </c>
      <c r="J61" s="68">
        <v>-55000</v>
      </c>
    </row>
    <row r="62" spans="2:16">
      <c r="B62" s="26" t="s">
        <v>199</v>
      </c>
      <c r="C62" s="27" t="s">
        <v>200</v>
      </c>
      <c r="D62" s="28">
        <v>-55000</v>
      </c>
      <c r="E62" s="29">
        <v>42856</v>
      </c>
      <c r="F62" s="30" t="s">
        <v>13</v>
      </c>
      <c r="G62" s="71"/>
      <c r="I62" s="55" t="s">
        <v>419</v>
      </c>
      <c r="J62" s="68">
        <v>-55000</v>
      </c>
    </row>
    <row r="63" spans="2:16">
      <c r="B63" s="26" t="s">
        <v>199</v>
      </c>
      <c r="C63" s="31" t="s">
        <v>201</v>
      </c>
      <c r="D63" s="28">
        <v>-55000</v>
      </c>
      <c r="E63" s="29">
        <v>42856</v>
      </c>
      <c r="F63" s="30" t="s">
        <v>13</v>
      </c>
      <c r="G63" s="71"/>
      <c r="I63" s="55" t="s">
        <v>421</v>
      </c>
      <c r="J63" s="68">
        <v>-55000</v>
      </c>
    </row>
    <row r="64" spans="2:16">
      <c r="B64" s="16" t="s">
        <v>202</v>
      </c>
      <c r="C64" s="3" t="s">
        <v>203</v>
      </c>
      <c r="D64" s="4">
        <v>-55000</v>
      </c>
      <c r="E64" s="5">
        <v>42856</v>
      </c>
      <c r="F64" s="6" t="s">
        <v>13</v>
      </c>
      <c r="G64" s="70"/>
      <c r="I64" s="55" t="s">
        <v>436</v>
      </c>
      <c r="J64" s="68">
        <v>-5885000</v>
      </c>
    </row>
    <row r="65" spans="2:7">
      <c r="B65" s="17" t="s">
        <v>202</v>
      </c>
      <c r="C65" s="21" t="s">
        <v>204</v>
      </c>
      <c r="D65" s="9">
        <v>-55000</v>
      </c>
      <c r="E65" s="14">
        <v>42856</v>
      </c>
      <c r="F65" s="15" t="s">
        <v>13</v>
      </c>
      <c r="G65" s="69"/>
    </row>
    <row r="66" spans="2:7">
      <c r="B66" s="3" t="s">
        <v>218</v>
      </c>
      <c r="C66" s="3" t="s">
        <v>219</v>
      </c>
      <c r="D66" s="4">
        <v>-55000</v>
      </c>
      <c r="E66" s="5">
        <v>42917</v>
      </c>
      <c r="F66" s="6" t="s">
        <v>13</v>
      </c>
      <c r="G66" s="70"/>
    </row>
    <row r="67" spans="2:7">
      <c r="B67" s="8" t="s">
        <v>225</v>
      </c>
      <c r="C67" s="22" t="s">
        <v>228</v>
      </c>
      <c r="D67" s="9">
        <v>-55000</v>
      </c>
      <c r="E67" s="14">
        <v>42917</v>
      </c>
      <c r="F67" s="15" t="s">
        <v>13</v>
      </c>
      <c r="G67" s="69"/>
    </row>
    <row r="68" spans="2:7">
      <c r="B68" s="3" t="s">
        <v>225</v>
      </c>
      <c r="C68" s="23" t="s">
        <v>229</v>
      </c>
      <c r="D68" s="4">
        <v>-55000</v>
      </c>
      <c r="E68" s="5">
        <v>42917</v>
      </c>
      <c r="F68" s="6" t="s">
        <v>13</v>
      </c>
      <c r="G68" s="70"/>
    </row>
    <row r="69" spans="2:7">
      <c r="B69" s="3" t="s">
        <v>225</v>
      </c>
      <c r="C69" s="3" t="s">
        <v>231</v>
      </c>
      <c r="D69" s="4">
        <v>-95000</v>
      </c>
      <c r="E69" s="5">
        <v>42917</v>
      </c>
      <c r="F69" s="6" t="s">
        <v>13</v>
      </c>
      <c r="G69" s="70"/>
    </row>
    <row r="70" spans="2:7">
      <c r="B70" s="8" t="s">
        <v>225</v>
      </c>
      <c r="C70" s="22" t="s">
        <v>230</v>
      </c>
      <c r="D70" s="9">
        <v>55000</v>
      </c>
      <c r="E70" s="14">
        <v>42979</v>
      </c>
      <c r="F70" s="15" t="s">
        <v>13</v>
      </c>
      <c r="G70" s="69"/>
    </row>
    <row r="71" spans="2:7">
      <c r="B71" s="8" t="s">
        <v>225</v>
      </c>
      <c r="C71" s="8" t="s">
        <v>232</v>
      </c>
      <c r="D71" s="9">
        <v>95000</v>
      </c>
      <c r="E71" s="14">
        <v>42979</v>
      </c>
      <c r="F71" s="15" t="s">
        <v>13</v>
      </c>
      <c r="G71" s="69"/>
    </row>
    <row r="72" spans="2:7">
      <c r="B72" s="8" t="s">
        <v>233</v>
      </c>
      <c r="C72" s="8" t="s">
        <v>234</v>
      </c>
      <c r="D72" s="9">
        <v>-55000</v>
      </c>
      <c r="E72" s="14">
        <v>42917</v>
      </c>
      <c r="F72" s="15" t="s">
        <v>13</v>
      </c>
      <c r="G72" s="69"/>
    </row>
    <row r="73" spans="2:7">
      <c r="B73" s="24" t="s">
        <v>241</v>
      </c>
      <c r="C73" s="22" t="s">
        <v>242</v>
      </c>
      <c r="D73" s="9">
        <v>-55000</v>
      </c>
      <c r="E73" s="14">
        <v>42856</v>
      </c>
      <c r="F73" s="15" t="s">
        <v>13</v>
      </c>
      <c r="G73" s="69"/>
    </row>
    <row r="74" spans="2:7">
      <c r="B74" s="24" t="s">
        <v>241</v>
      </c>
      <c r="C74" s="24" t="s">
        <v>243</v>
      </c>
      <c r="D74" s="9">
        <v>-55000</v>
      </c>
      <c r="E74" s="14">
        <v>42856</v>
      </c>
      <c r="F74" s="15" t="s">
        <v>13</v>
      </c>
      <c r="G74" s="69"/>
    </row>
    <row r="75" spans="2:7">
      <c r="B75" s="16" t="s">
        <v>241</v>
      </c>
      <c r="C75" s="3" t="s">
        <v>242</v>
      </c>
      <c r="D75" s="4">
        <v>55000</v>
      </c>
      <c r="E75" s="5">
        <v>42979</v>
      </c>
      <c r="F75" s="6" t="s">
        <v>13</v>
      </c>
      <c r="G75" s="70"/>
    </row>
    <row r="76" spans="2:7">
      <c r="B76" s="3" t="s">
        <v>244</v>
      </c>
      <c r="C76" s="23" t="s">
        <v>245</v>
      </c>
      <c r="D76" s="4">
        <v>-55000</v>
      </c>
      <c r="E76" s="5">
        <v>42917</v>
      </c>
      <c r="F76" s="6" t="s">
        <v>13</v>
      </c>
      <c r="G76" s="70"/>
    </row>
    <row r="77" spans="2:7">
      <c r="B77" s="8" t="s">
        <v>244</v>
      </c>
      <c r="C77" s="8" t="s">
        <v>246</v>
      </c>
      <c r="D77" s="9">
        <v>55000</v>
      </c>
      <c r="E77" s="14">
        <v>42979</v>
      </c>
      <c r="F77" s="15" t="s">
        <v>13</v>
      </c>
      <c r="G77" s="69"/>
    </row>
    <row r="78" spans="2:7">
      <c r="B78" s="3" t="s">
        <v>247</v>
      </c>
      <c r="C78" s="32" t="s">
        <v>254</v>
      </c>
      <c r="D78" s="4">
        <v>-55000</v>
      </c>
      <c r="E78" s="5">
        <v>42856</v>
      </c>
      <c r="F78" s="6" t="s">
        <v>13</v>
      </c>
      <c r="G78" s="70"/>
    </row>
    <row r="79" spans="2:7">
      <c r="B79" s="8" t="s">
        <v>247</v>
      </c>
      <c r="C79" s="22" t="s">
        <v>253</v>
      </c>
      <c r="D79" s="9">
        <v>-55000</v>
      </c>
      <c r="E79" s="14">
        <v>42917</v>
      </c>
      <c r="F79" s="15" t="s">
        <v>13</v>
      </c>
      <c r="G79" s="69"/>
    </row>
    <row r="80" spans="2:7">
      <c r="B80" s="8" t="s">
        <v>247</v>
      </c>
      <c r="C80" s="33" t="s">
        <v>255</v>
      </c>
      <c r="D80" s="9">
        <v>55000</v>
      </c>
      <c r="E80" s="14">
        <v>43009</v>
      </c>
      <c r="F80" s="15" t="s">
        <v>13</v>
      </c>
      <c r="G80" s="69"/>
    </row>
    <row r="81" spans="2:7">
      <c r="B81" s="8" t="s">
        <v>258</v>
      </c>
      <c r="C81" s="8" t="s">
        <v>259</v>
      </c>
      <c r="D81" s="9">
        <v>-55000</v>
      </c>
      <c r="E81" s="14">
        <v>42917</v>
      </c>
      <c r="F81" s="15" t="s">
        <v>13</v>
      </c>
      <c r="G81" s="69"/>
    </row>
    <row r="82" spans="2:7">
      <c r="B82" s="3" t="s">
        <v>260</v>
      </c>
      <c r="C82" s="3" t="s">
        <v>263</v>
      </c>
      <c r="D82" s="4">
        <v>-55000</v>
      </c>
      <c r="E82" s="5">
        <v>42826</v>
      </c>
      <c r="F82" s="6" t="s">
        <v>13</v>
      </c>
      <c r="G82" s="70"/>
    </row>
    <row r="83" spans="2:7">
      <c r="B83" s="8" t="s">
        <v>260</v>
      </c>
      <c r="C83" s="8" t="s">
        <v>264</v>
      </c>
      <c r="D83" s="9">
        <v>-55000</v>
      </c>
      <c r="E83" s="14">
        <v>42826</v>
      </c>
      <c r="F83" s="15" t="s">
        <v>13</v>
      </c>
      <c r="G83" s="69"/>
    </row>
    <row r="84" spans="2:7">
      <c r="B84" s="17" t="s">
        <v>260</v>
      </c>
      <c r="C84" s="21" t="s">
        <v>262</v>
      </c>
      <c r="D84" s="9">
        <v>-55000</v>
      </c>
      <c r="E84" s="14">
        <v>42856</v>
      </c>
      <c r="F84" s="15" t="s">
        <v>13</v>
      </c>
      <c r="G84" s="69"/>
    </row>
    <row r="85" spans="2:7">
      <c r="B85" s="3" t="s">
        <v>260</v>
      </c>
      <c r="C85" s="3" t="s">
        <v>261</v>
      </c>
      <c r="D85" s="4">
        <v>-55000</v>
      </c>
      <c r="E85" s="5">
        <v>42917</v>
      </c>
      <c r="F85" s="6" t="s">
        <v>13</v>
      </c>
      <c r="G85" s="70"/>
    </row>
    <row r="86" spans="2:7">
      <c r="B86" s="3" t="s">
        <v>268</v>
      </c>
      <c r="C86" s="3" t="s">
        <v>275</v>
      </c>
      <c r="D86" s="4">
        <v>-55000</v>
      </c>
      <c r="E86" s="5">
        <v>42826</v>
      </c>
      <c r="F86" s="6" t="s">
        <v>13</v>
      </c>
      <c r="G86" s="70"/>
    </row>
    <row r="87" spans="2:7">
      <c r="B87" s="8" t="s">
        <v>268</v>
      </c>
      <c r="C87" s="8" t="s">
        <v>274</v>
      </c>
      <c r="D87" s="9">
        <v>-55000</v>
      </c>
      <c r="E87" s="14">
        <v>42856</v>
      </c>
      <c r="F87" s="15" t="s">
        <v>13</v>
      </c>
      <c r="G87" s="69"/>
    </row>
    <row r="88" spans="2:7">
      <c r="B88" s="16" t="s">
        <v>268</v>
      </c>
      <c r="C88" s="3" t="s">
        <v>269</v>
      </c>
      <c r="D88" s="4">
        <v>-55000</v>
      </c>
      <c r="E88" s="5">
        <v>42917</v>
      </c>
      <c r="F88" s="6" t="s">
        <v>13</v>
      </c>
      <c r="G88" s="70"/>
    </row>
    <row r="89" spans="2:7">
      <c r="B89" s="17" t="s">
        <v>268</v>
      </c>
      <c r="C89" s="8" t="s">
        <v>270</v>
      </c>
      <c r="D89" s="9">
        <v>-55000</v>
      </c>
      <c r="E89" s="14">
        <v>42917</v>
      </c>
      <c r="F89" s="15" t="s">
        <v>13</v>
      </c>
      <c r="G89" s="69"/>
    </row>
    <row r="90" spans="2:7">
      <c r="B90" s="16" t="s">
        <v>268</v>
      </c>
      <c r="C90" s="3" t="s">
        <v>271</v>
      </c>
      <c r="D90" s="4">
        <v>-55000</v>
      </c>
      <c r="E90" s="5">
        <v>42917</v>
      </c>
      <c r="F90" s="6" t="s">
        <v>13</v>
      </c>
      <c r="G90" s="70"/>
    </row>
    <row r="91" spans="2:7">
      <c r="B91" s="17" t="s">
        <v>268</v>
      </c>
      <c r="C91" s="8" t="s">
        <v>272</v>
      </c>
      <c r="D91" s="9">
        <v>-55000</v>
      </c>
      <c r="E91" s="14">
        <v>42917</v>
      </c>
      <c r="F91" s="15" t="s">
        <v>13</v>
      </c>
      <c r="G91" s="69"/>
    </row>
    <row r="92" spans="2:7">
      <c r="B92" s="16" t="s">
        <v>268</v>
      </c>
      <c r="C92" s="3" t="s">
        <v>273</v>
      </c>
      <c r="D92" s="4">
        <v>-55000</v>
      </c>
      <c r="E92" s="5">
        <v>42917</v>
      </c>
      <c r="F92" s="6" t="s">
        <v>13</v>
      </c>
      <c r="G92" s="70"/>
    </row>
    <row r="93" spans="2:7">
      <c r="B93" s="3" t="s">
        <v>276</v>
      </c>
      <c r="C93" s="3" t="s">
        <v>278</v>
      </c>
      <c r="D93" s="4">
        <v>-55000</v>
      </c>
      <c r="E93" s="5">
        <v>42826</v>
      </c>
      <c r="F93" s="6" t="s">
        <v>13</v>
      </c>
      <c r="G93" s="70"/>
    </row>
    <row r="94" spans="2:7">
      <c r="B94" s="17" t="s">
        <v>276</v>
      </c>
      <c r="C94" s="8" t="s">
        <v>277</v>
      </c>
      <c r="D94" s="9">
        <v>-55000</v>
      </c>
      <c r="E94" s="14">
        <v>42856</v>
      </c>
      <c r="F94" s="15" t="s">
        <v>13</v>
      </c>
      <c r="G94" s="69"/>
    </row>
    <row r="95" spans="2:7">
      <c r="B95" s="8" t="s">
        <v>279</v>
      </c>
      <c r="C95" s="20" t="s">
        <v>280</v>
      </c>
      <c r="D95" s="9">
        <v>-55000</v>
      </c>
      <c r="E95" s="14">
        <v>42917</v>
      </c>
      <c r="F95" s="15" t="s">
        <v>13</v>
      </c>
      <c r="G95" s="69"/>
    </row>
    <row r="96" spans="2:7">
      <c r="B96" s="8" t="s">
        <v>281</v>
      </c>
      <c r="C96" s="17" t="s">
        <v>283</v>
      </c>
      <c r="D96" s="9">
        <v>-55000</v>
      </c>
      <c r="E96" s="14">
        <v>42856</v>
      </c>
      <c r="F96" s="15" t="s">
        <v>13</v>
      </c>
      <c r="G96" s="69"/>
    </row>
    <row r="97" spans="2:7">
      <c r="B97" s="8" t="s">
        <v>281</v>
      </c>
      <c r="C97" s="21" t="s">
        <v>285</v>
      </c>
      <c r="D97" s="9">
        <v>-55000</v>
      </c>
      <c r="E97" s="14">
        <v>42856</v>
      </c>
      <c r="F97" s="15" t="s">
        <v>13</v>
      </c>
      <c r="G97" s="69"/>
    </row>
    <row r="98" spans="2:7">
      <c r="B98" s="8" t="s">
        <v>281</v>
      </c>
      <c r="C98" s="8" t="s">
        <v>287</v>
      </c>
      <c r="D98" s="9">
        <v>-55000</v>
      </c>
      <c r="E98" s="14">
        <v>42856</v>
      </c>
      <c r="F98" s="15" t="s">
        <v>13</v>
      </c>
      <c r="G98" s="69"/>
    </row>
    <row r="99" spans="2:7">
      <c r="B99" s="3" t="s">
        <v>281</v>
      </c>
      <c r="C99" s="3" t="s">
        <v>288</v>
      </c>
      <c r="D99" s="4">
        <v>-55000</v>
      </c>
      <c r="E99" s="5">
        <v>42856</v>
      </c>
      <c r="F99" s="6" t="s">
        <v>13</v>
      </c>
      <c r="G99" s="70"/>
    </row>
    <row r="100" spans="2:7">
      <c r="B100" s="3" t="s">
        <v>281</v>
      </c>
      <c r="C100" s="16" t="s">
        <v>284</v>
      </c>
      <c r="D100" s="4">
        <v>55000</v>
      </c>
      <c r="E100" s="5">
        <v>43009</v>
      </c>
      <c r="F100" s="6" t="s">
        <v>13</v>
      </c>
      <c r="G100" s="70"/>
    </row>
    <row r="101" spans="2:7">
      <c r="B101" s="3" t="s">
        <v>281</v>
      </c>
      <c r="C101" s="19" t="s">
        <v>286</v>
      </c>
      <c r="D101" s="4">
        <v>55000</v>
      </c>
      <c r="E101" s="5">
        <v>43009</v>
      </c>
      <c r="F101" s="6" t="s">
        <v>13</v>
      </c>
      <c r="G101" s="70"/>
    </row>
    <row r="102" spans="2:7">
      <c r="B102" s="3" t="s">
        <v>289</v>
      </c>
      <c r="C102" s="19" t="s">
        <v>293</v>
      </c>
      <c r="D102" s="4">
        <v>-55000</v>
      </c>
      <c r="E102" s="5">
        <v>42856</v>
      </c>
      <c r="F102" s="6" t="s">
        <v>13</v>
      </c>
      <c r="G102" s="70"/>
    </row>
    <row r="103" spans="2:7">
      <c r="B103" s="8" t="s">
        <v>289</v>
      </c>
      <c r="C103" s="21" t="s">
        <v>294</v>
      </c>
      <c r="D103" s="9">
        <v>55000</v>
      </c>
      <c r="E103" s="14">
        <v>42979</v>
      </c>
      <c r="F103" s="15" t="s">
        <v>13</v>
      </c>
      <c r="G103" s="69"/>
    </row>
    <row r="104" spans="2:7">
      <c r="B104" s="8" t="s">
        <v>299</v>
      </c>
      <c r="C104" s="21" t="s">
        <v>300</v>
      </c>
      <c r="D104" s="9">
        <v>-55000</v>
      </c>
      <c r="E104" s="14">
        <v>42826</v>
      </c>
      <c r="F104" s="15" t="s">
        <v>13</v>
      </c>
      <c r="G104" s="69"/>
    </row>
    <row r="105" spans="2:7">
      <c r="B105" s="3" t="s">
        <v>305</v>
      </c>
      <c r="C105" s="3" t="s">
        <v>306</v>
      </c>
      <c r="D105" s="4">
        <v>-55000</v>
      </c>
      <c r="E105" s="5">
        <v>42917</v>
      </c>
      <c r="F105" s="6" t="s">
        <v>13</v>
      </c>
      <c r="G105" s="70"/>
    </row>
    <row r="106" spans="2:7">
      <c r="B106" s="3" t="s">
        <v>307</v>
      </c>
      <c r="C106" s="3" t="s">
        <v>309</v>
      </c>
      <c r="D106" s="4">
        <v>-55000</v>
      </c>
      <c r="E106" s="5">
        <v>42826</v>
      </c>
      <c r="F106" s="6" t="s">
        <v>13</v>
      </c>
      <c r="G106" s="70"/>
    </row>
    <row r="107" spans="2:7">
      <c r="B107" s="34" t="s">
        <v>312</v>
      </c>
      <c r="C107" s="35" t="s">
        <v>313</v>
      </c>
      <c r="D107" s="36">
        <v>-55000</v>
      </c>
      <c r="E107" s="37">
        <v>42917</v>
      </c>
      <c r="F107" s="38" t="s">
        <v>13</v>
      </c>
      <c r="G107" s="72"/>
    </row>
    <row r="108" spans="2:7">
      <c r="B108" s="16" t="s">
        <v>312</v>
      </c>
      <c r="C108" s="3" t="s">
        <v>314</v>
      </c>
      <c r="D108" s="4">
        <v>-55000</v>
      </c>
      <c r="E108" s="5">
        <v>42917</v>
      </c>
      <c r="F108" s="6" t="s">
        <v>13</v>
      </c>
      <c r="G108" s="70"/>
    </row>
    <row r="109" spans="2:7">
      <c r="B109" s="17" t="s">
        <v>312</v>
      </c>
      <c r="C109" s="8" t="s">
        <v>314</v>
      </c>
      <c r="D109" s="9">
        <v>55000</v>
      </c>
      <c r="E109" s="14">
        <v>42917</v>
      </c>
      <c r="F109" s="15" t="s">
        <v>13</v>
      </c>
      <c r="G109" s="69"/>
    </row>
    <row r="110" spans="2:7">
      <c r="B110" s="3" t="s">
        <v>325</v>
      </c>
      <c r="C110" s="3" t="s">
        <v>326</v>
      </c>
      <c r="D110" s="4">
        <v>-55000</v>
      </c>
      <c r="E110" s="5">
        <v>42826</v>
      </c>
      <c r="F110" s="6" t="s">
        <v>13</v>
      </c>
      <c r="G110" s="70"/>
    </row>
    <row r="111" spans="2:7">
      <c r="B111" s="8" t="s">
        <v>330</v>
      </c>
      <c r="C111" s="8" t="s">
        <v>331</v>
      </c>
      <c r="D111" s="9">
        <v>-55000</v>
      </c>
      <c r="E111" s="14">
        <v>42917</v>
      </c>
      <c r="F111" s="15" t="s">
        <v>13</v>
      </c>
      <c r="G111" s="69"/>
    </row>
    <row r="112" spans="2:7">
      <c r="B112" s="3" t="s">
        <v>330</v>
      </c>
      <c r="C112" s="3" t="s">
        <v>332</v>
      </c>
      <c r="D112" s="4">
        <v>55000</v>
      </c>
      <c r="E112" s="5">
        <v>42948</v>
      </c>
      <c r="F112" s="6" t="s">
        <v>13</v>
      </c>
      <c r="G112" s="70"/>
    </row>
    <row r="113" spans="2:7">
      <c r="B113" s="17" t="s">
        <v>338</v>
      </c>
      <c r="C113" s="21" t="s">
        <v>339</v>
      </c>
      <c r="D113" s="9">
        <v>-55000</v>
      </c>
      <c r="E113" s="14">
        <v>42856</v>
      </c>
      <c r="F113" s="15" t="s">
        <v>13</v>
      </c>
      <c r="G113" s="69"/>
    </row>
    <row r="114" spans="2:7">
      <c r="B114" s="8" t="s">
        <v>343</v>
      </c>
      <c r="C114" s="8" t="s">
        <v>344</v>
      </c>
      <c r="D114" s="9">
        <v>-55000</v>
      </c>
      <c r="E114" s="14">
        <v>42826</v>
      </c>
      <c r="F114" s="15" t="s">
        <v>13</v>
      </c>
      <c r="G114" s="69"/>
    </row>
    <row r="115" spans="2:7">
      <c r="B115" s="3" t="s">
        <v>366</v>
      </c>
      <c r="C115" s="3" t="s">
        <v>367</v>
      </c>
      <c r="D115" s="4">
        <v>-55000</v>
      </c>
      <c r="E115" s="5">
        <v>42917</v>
      </c>
      <c r="F115" s="6" t="s">
        <v>13</v>
      </c>
      <c r="G115" s="70"/>
    </row>
    <row r="116" spans="2:7">
      <c r="B116" s="8" t="s">
        <v>370</v>
      </c>
      <c r="C116" s="8" t="s">
        <v>387</v>
      </c>
      <c r="D116" s="9">
        <v>-55000</v>
      </c>
      <c r="E116" s="14">
        <v>42826</v>
      </c>
      <c r="F116" s="15" t="s">
        <v>13</v>
      </c>
      <c r="G116" s="69"/>
    </row>
    <row r="117" spans="2:7">
      <c r="B117" s="3" t="s">
        <v>370</v>
      </c>
      <c r="C117" s="3" t="s">
        <v>388</v>
      </c>
      <c r="D117" s="4">
        <v>-55000</v>
      </c>
      <c r="E117" s="5">
        <v>42826</v>
      </c>
      <c r="F117" s="6" t="s">
        <v>13</v>
      </c>
      <c r="G117" s="70"/>
    </row>
    <row r="118" spans="2:7">
      <c r="B118" s="8" t="s">
        <v>370</v>
      </c>
      <c r="C118" s="8" t="s">
        <v>389</v>
      </c>
      <c r="D118" s="9">
        <v>-55000</v>
      </c>
      <c r="E118" s="14">
        <v>42826</v>
      </c>
      <c r="F118" s="15" t="s">
        <v>13</v>
      </c>
      <c r="G118" s="69"/>
    </row>
    <row r="119" spans="2:7">
      <c r="B119" s="3" t="s">
        <v>370</v>
      </c>
      <c r="C119" s="3" t="s">
        <v>390</v>
      </c>
      <c r="D119" s="4">
        <v>-55000</v>
      </c>
      <c r="E119" s="5">
        <v>42826</v>
      </c>
      <c r="F119" s="6" t="s">
        <v>13</v>
      </c>
      <c r="G119" s="70"/>
    </row>
    <row r="120" spans="2:7">
      <c r="B120" s="8" t="s">
        <v>370</v>
      </c>
      <c r="C120" s="8" t="s">
        <v>391</v>
      </c>
      <c r="D120" s="9">
        <v>-55000</v>
      </c>
      <c r="E120" s="14">
        <v>42826</v>
      </c>
      <c r="F120" s="15" t="s">
        <v>13</v>
      </c>
      <c r="G120" s="69"/>
    </row>
    <row r="121" spans="2:7">
      <c r="B121" s="3" t="s">
        <v>370</v>
      </c>
      <c r="C121" s="3" t="s">
        <v>392</v>
      </c>
      <c r="D121" s="4">
        <v>-55000</v>
      </c>
      <c r="E121" s="5">
        <v>42826</v>
      </c>
      <c r="F121" s="6" t="s">
        <v>13</v>
      </c>
      <c r="G121" s="70"/>
    </row>
    <row r="122" spans="2:7">
      <c r="B122" s="8" t="s">
        <v>370</v>
      </c>
      <c r="C122" s="8" t="s">
        <v>393</v>
      </c>
      <c r="D122" s="9">
        <v>-55000</v>
      </c>
      <c r="E122" s="14">
        <v>42826</v>
      </c>
      <c r="F122" s="15" t="s">
        <v>13</v>
      </c>
      <c r="G122" s="69"/>
    </row>
    <row r="123" spans="2:7">
      <c r="B123" s="3" t="s">
        <v>370</v>
      </c>
      <c r="C123" s="19" t="s">
        <v>384</v>
      </c>
      <c r="D123" s="4">
        <v>-55000</v>
      </c>
      <c r="E123" s="5">
        <v>42856</v>
      </c>
      <c r="F123" s="6" t="s">
        <v>13</v>
      </c>
      <c r="G123" s="70"/>
    </row>
    <row r="124" spans="2:7">
      <c r="B124" s="8" t="s">
        <v>370</v>
      </c>
      <c r="C124" s="8" t="s">
        <v>385</v>
      </c>
      <c r="D124" s="9">
        <v>-55000</v>
      </c>
      <c r="E124" s="14">
        <v>42856</v>
      </c>
      <c r="F124" s="15" t="s">
        <v>13</v>
      </c>
      <c r="G124" s="69"/>
    </row>
    <row r="125" spans="2:7">
      <c r="B125" s="3" t="s">
        <v>370</v>
      </c>
      <c r="C125" s="3" t="s">
        <v>386</v>
      </c>
      <c r="D125" s="4">
        <v>-55000</v>
      </c>
      <c r="E125" s="5">
        <v>42856</v>
      </c>
      <c r="F125" s="6" t="s">
        <v>13</v>
      </c>
      <c r="G125" s="70"/>
    </row>
    <row r="126" spans="2:7">
      <c r="B126" s="8" t="s">
        <v>370</v>
      </c>
      <c r="C126" s="8" t="s">
        <v>372</v>
      </c>
      <c r="D126" s="9">
        <v>-55000</v>
      </c>
      <c r="E126" s="14">
        <v>42917</v>
      </c>
      <c r="F126" s="15" t="s">
        <v>13</v>
      </c>
      <c r="G126" s="69"/>
    </row>
    <row r="127" spans="2:7">
      <c r="B127" s="3" t="s">
        <v>370</v>
      </c>
      <c r="C127" s="3" t="s">
        <v>373</v>
      </c>
      <c r="D127" s="4">
        <v>-55000</v>
      </c>
      <c r="E127" s="5">
        <v>42917</v>
      </c>
      <c r="F127" s="6" t="s">
        <v>13</v>
      </c>
      <c r="G127" s="70"/>
    </row>
    <row r="128" spans="2:7">
      <c r="B128" s="8" t="s">
        <v>370</v>
      </c>
      <c r="C128" s="8" t="s">
        <v>374</v>
      </c>
      <c r="D128" s="9">
        <v>-55000</v>
      </c>
      <c r="E128" s="14">
        <v>42917</v>
      </c>
      <c r="F128" s="15" t="s">
        <v>13</v>
      </c>
      <c r="G128" s="69"/>
    </row>
    <row r="129" spans="2:7">
      <c r="B129" s="3" t="s">
        <v>370</v>
      </c>
      <c r="C129" s="3" t="s">
        <v>375</v>
      </c>
      <c r="D129" s="4">
        <v>-55000</v>
      </c>
      <c r="E129" s="5">
        <v>42917</v>
      </c>
      <c r="F129" s="6" t="s">
        <v>13</v>
      </c>
      <c r="G129" s="70"/>
    </row>
    <row r="130" spans="2:7">
      <c r="B130" s="8" t="s">
        <v>370</v>
      </c>
      <c r="C130" s="8" t="s">
        <v>376</v>
      </c>
      <c r="D130" s="9">
        <v>-55000</v>
      </c>
      <c r="E130" s="14">
        <v>42917</v>
      </c>
      <c r="F130" s="15" t="s">
        <v>13</v>
      </c>
      <c r="G130" s="69"/>
    </row>
    <row r="131" spans="2:7">
      <c r="B131" s="3" t="s">
        <v>370</v>
      </c>
      <c r="C131" s="3" t="s">
        <v>377</v>
      </c>
      <c r="D131" s="4">
        <v>-55000</v>
      </c>
      <c r="E131" s="5">
        <v>42917</v>
      </c>
      <c r="F131" s="6" t="s">
        <v>13</v>
      </c>
      <c r="G131" s="70"/>
    </row>
    <row r="132" spans="2:7">
      <c r="B132" s="8" t="s">
        <v>370</v>
      </c>
      <c r="C132" s="8" t="s">
        <v>378</v>
      </c>
      <c r="D132" s="9">
        <v>-55000</v>
      </c>
      <c r="E132" s="14">
        <v>42917</v>
      </c>
      <c r="F132" s="15" t="s">
        <v>13</v>
      </c>
      <c r="G132" s="69"/>
    </row>
    <row r="133" spans="2:7">
      <c r="B133" s="3" t="s">
        <v>370</v>
      </c>
      <c r="C133" s="3" t="s">
        <v>379</v>
      </c>
      <c r="D133" s="4">
        <v>-55000</v>
      </c>
      <c r="E133" s="5">
        <v>42917</v>
      </c>
      <c r="F133" s="6" t="s">
        <v>13</v>
      </c>
      <c r="G133" s="70"/>
    </row>
    <row r="134" spans="2:7">
      <c r="B134" s="8" t="s">
        <v>370</v>
      </c>
      <c r="C134" s="8" t="s">
        <v>380</v>
      </c>
      <c r="D134" s="9">
        <v>-55000</v>
      </c>
      <c r="E134" s="14">
        <v>42917</v>
      </c>
      <c r="F134" s="15" t="s">
        <v>13</v>
      </c>
      <c r="G134" s="69"/>
    </row>
    <row r="135" spans="2:7">
      <c r="B135" s="3" t="s">
        <v>370</v>
      </c>
      <c r="C135" s="3" t="s">
        <v>381</v>
      </c>
      <c r="D135" s="4">
        <v>-55000</v>
      </c>
      <c r="E135" s="5">
        <v>42917</v>
      </c>
      <c r="F135" s="6" t="s">
        <v>13</v>
      </c>
      <c r="G135" s="70"/>
    </row>
    <row r="136" spans="2:7">
      <c r="B136" s="8" t="s">
        <v>370</v>
      </c>
      <c r="C136" s="8" t="s">
        <v>382</v>
      </c>
      <c r="D136" s="9">
        <v>-55000</v>
      </c>
      <c r="E136" s="14">
        <v>42917</v>
      </c>
      <c r="F136" s="15" t="s">
        <v>13</v>
      </c>
      <c r="G136" s="69"/>
    </row>
    <row r="137" spans="2:7">
      <c r="B137" s="3" t="s">
        <v>370</v>
      </c>
      <c r="C137" s="3" t="s">
        <v>383</v>
      </c>
      <c r="D137" s="4">
        <v>-55000</v>
      </c>
      <c r="E137" s="5">
        <v>42917</v>
      </c>
      <c r="F137" s="6" t="s">
        <v>13</v>
      </c>
      <c r="G137" s="70"/>
    </row>
    <row r="138" spans="2:7">
      <c r="B138" s="8" t="s">
        <v>370</v>
      </c>
      <c r="C138" s="8" t="s">
        <v>283</v>
      </c>
      <c r="D138" s="9">
        <v>-55000</v>
      </c>
      <c r="E138" s="14">
        <v>42917</v>
      </c>
      <c r="F138" s="15" t="s">
        <v>13</v>
      </c>
      <c r="G138" s="69"/>
    </row>
    <row r="139" spans="2:7">
      <c r="B139" s="3" t="s">
        <v>370</v>
      </c>
      <c r="C139" s="3" t="s">
        <v>371</v>
      </c>
      <c r="D139" s="4">
        <v>-55000</v>
      </c>
      <c r="E139" s="5">
        <v>42948</v>
      </c>
      <c r="F139" s="6" t="s">
        <v>13</v>
      </c>
      <c r="G139" s="70"/>
    </row>
    <row r="140" spans="2:7">
      <c r="B140" s="8" t="s">
        <v>400</v>
      </c>
      <c r="C140" s="8" t="s">
        <v>401</v>
      </c>
      <c r="D140" s="9">
        <v>-55000</v>
      </c>
      <c r="E140" s="14">
        <v>42917</v>
      </c>
      <c r="F140" s="15" t="s">
        <v>13</v>
      </c>
      <c r="G140" s="69"/>
    </row>
    <row r="141" spans="2:7">
      <c r="B141" s="3" t="s">
        <v>402</v>
      </c>
      <c r="C141" s="3" t="s">
        <v>403</v>
      </c>
      <c r="D141" s="4">
        <v>-55000</v>
      </c>
      <c r="E141" s="5">
        <v>42917</v>
      </c>
      <c r="F141" s="6" t="s">
        <v>13</v>
      </c>
      <c r="G141" s="70"/>
    </row>
    <row r="142" spans="2:7">
      <c r="B142" s="8" t="s">
        <v>404</v>
      </c>
      <c r="C142" s="21" t="s">
        <v>405</v>
      </c>
      <c r="D142" s="9">
        <v>-55000</v>
      </c>
      <c r="E142" s="14">
        <v>42826</v>
      </c>
      <c r="F142" s="15" t="s">
        <v>13</v>
      </c>
      <c r="G142" s="69"/>
    </row>
    <row r="143" spans="2:7">
      <c r="B143" s="3" t="s">
        <v>412</v>
      </c>
      <c r="C143" s="18" t="s">
        <v>413</v>
      </c>
      <c r="D143" s="4">
        <v>-55000</v>
      </c>
      <c r="E143" s="5">
        <v>42917</v>
      </c>
      <c r="F143" s="6" t="s">
        <v>13</v>
      </c>
      <c r="G143" s="70"/>
    </row>
    <row r="144" spans="2:7">
      <c r="B144" s="8" t="s">
        <v>414</v>
      </c>
      <c r="C144" s="8" t="s">
        <v>415</v>
      </c>
      <c r="D144" s="9">
        <v>-55000</v>
      </c>
      <c r="E144" s="14">
        <v>42826</v>
      </c>
      <c r="F144" s="15" t="s">
        <v>13</v>
      </c>
      <c r="G144" s="69"/>
    </row>
    <row r="145" spans="2:7">
      <c r="B145" s="3" t="s">
        <v>419</v>
      </c>
      <c r="C145" s="3" t="s">
        <v>420</v>
      </c>
      <c r="D145" s="4">
        <v>-55000</v>
      </c>
      <c r="E145" s="5">
        <v>42917</v>
      </c>
      <c r="F145" s="6" t="s">
        <v>13</v>
      </c>
      <c r="G145" s="70"/>
    </row>
    <row r="146" spans="2:7">
      <c r="B146" s="8" t="s">
        <v>421</v>
      </c>
      <c r="C146" s="20" t="s">
        <v>422</v>
      </c>
      <c r="D146" s="9">
        <v>-55000</v>
      </c>
      <c r="E146" s="14">
        <v>42917</v>
      </c>
      <c r="F146" s="15" t="s">
        <v>13</v>
      </c>
      <c r="G146" s="69"/>
    </row>
    <row r="150" spans="2:7">
      <c r="B150" s="61" t="s">
        <v>1</v>
      </c>
      <c r="C150" s="61" t="s">
        <v>2</v>
      </c>
      <c r="D150" s="62" t="s">
        <v>3</v>
      </c>
      <c r="E150" s="61" t="s">
        <v>4</v>
      </c>
      <c r="F150" s="63" t="s">
        <v>5</v>
      </c>
      <c r="G150" s="64" t="s">
        <v>445</v>
      </c>
    </row>
    <row r="151" spans="2:7">
      <c r="B151" s="16" t="s">
        <v>36</v>
      </c>
      <c r="C151" s="3" t="s">
        <v>37</v>
      </c>
      <c r="D151" s="4">
        <v>-55000</v>
      </c>
      <c r="E151" s="5">
        <v>42917</v>
      </c>
      <c r="F151" s="6" t="s">
        <v>13</v>
      </c>
      <c r="G151" s="70" t="s">
        <v>446</v>
      </c>
    </row>
    <row r="152" spans="2:7">
      <c r="B152" s="3" t="s">
        <v>49</v>
      </c>
      <c r="C152" s="18" t="s">
        <v>50</v>
      </c>
      <c r="D152" s="4">
        <v>-55000</v>
      </c>
      <c r="E152" s="5">
        <v>42917</v>
      </c>
      <c r="F152" s="6" t="s">
        <v>13</v>
      </c>
      <c r="G152" s="70" t="s">
        <v>446</v>
      </c>
    </row>
    <row r="153" spans="2:7">
      <c r="B153" s="16" t="s">
        <v>53</v>
      </c>
      <c r="C153" s="3" t="s">
        <v>54</v>
      </c>
      <c r="D153" s="4">
        <v>-55000</v>
      </c>
      <c r="E153" s="5">
        <v>42917</v>
      </c>
      <c r="F153" s="6" t="s">
        <v>13</v>
      </c>
      <c r="G153" s="70" t="s">
        <v>446</v>
      </c>
    </row>
    <row r="154" spans="2:7">
      <c r="B154" s="3" t="s">
        <v>76</v>
      </c>
      <c r="C154" s="3" t="s">
        <v>77</v>
      </c>
      <c r="D154" s="4">
        <v>-55000</v>
      </c>
      <c r="E154" s="5">
        <v>42917</v>
      </c>
      <c r="F154" s="6" t="s">
        <v>13</v>
      </c>
      <c r="G154" s="70" t="s">
        <v>446</v>
      </c>
    </row>
    <row r="155" spans="2:7">
      <c r="B155" s="3" t="s">
        <v>81</v>
      </c>
      <c r="C155" s="3" t="s">
        <v>84</v>
      </c>
      <c r="D155" s="4">
        <v>-55000</v>
      </c>
      <c r="E155" s="5">
        <v>42917</v>
      </c>
      <c r="F155" s="6" t="s">
        <v>13</v>
      </c>
      <c r="G155" s="70" t="s">
        <v>446</v>
      </c>
    </row>
    <row r="156" spans="2:7">
      <c r="B156" s="17" t="s">
        <v>85</v>
      </c>
      <c r="C156" s="20" t="s">
        <v>86</v>
      </c>
      <c r="D156" s="9">
        <v>-55000</v>
      </c>
      <c r="E156" s="14">
        <v>42917</v>
      </c>
      <c r="F156" s="15" t="s">
        <v>13</v>
      </c>
      <c r="G156" s="69" t="s">
        <v>446</v>
      </c>
    </row>
    <row r="157" spans="2:7">
      <c r="B157" s="16" t="s">
        <v>85</v>
      </c>
      <c r="C157" s="18" t="s">
        <v>86</v>
      </c>
      <c r="D157" s="4">
        <v>55000</v>
      </c>
      <c r="E157" s="5">
        <v>42917</v>
      </c>
      <c r="F157" s="6" t="s">
        <v>13</v>
      </c>
      <c r="G157" s="70" t="s">
        <v>446</v>
      </c>
    </row>
    <row r="158" spans="2:7">
      <c r="B158" s="3" t="s">
        <v>99</v>
      </c>
      <c r="C158" s="3" t="s">
        <v>100</v>
      </c>
      <c r="D158" s="4">
        <v>-55000</v>
      </c>
      <c r="E158" s="5">
        <v>42917</v>
      </c>
      <c r="F158" s="6" t="s">
        <v>13</v>
      </c>
      <c r="G158" s="70" t="s">
        <v>446</v>
      </c>
    </row>
    <row r="159" spans="2:7">
      <c r="B159" s="8" t="s">
        <v>104</v>
      </c>
      <c r="C159" s="8" t="s">
        <v>107</v>
      </c>
      <c r="D159" s="9">
        <v>-55000</v>
      </c>
      <c r="E159" s="14">
        <v>42917</v>
      </c>
      <c r="F159" s="15" t="s">
        <v>13</v>
      </c>
      <c r="G159" s="69" t="s">
        <v>446</v>
      </c>
    </row>
    <row r="160" spans="2:7">
      <c r="B160" s="3" t="s">
        <v>127</v>
      </c>
      <c r="C160" s="3" t="s">
        <v>128</v>
      </c>
      <c r="D160" s="4">
        <v>-55000</v>
      </c>
      <c r="E160" s="5">
        <v>42917</v>
      </c>
      <c r="F160" s="6" t="s">
        <v>13</v>
      </c>
      <c r="G160" s="70" t="s">
        <v>446</v>
      </c>
    </row>
    <row r="161" spans="2:7">
      <c r="B161" s="3" t="s">
        <v>129</v>
      </c>
      <c r="C161" s="3" t="s">
        <v>131</v>
      </c>
      <c r="D161" s="4">
        <v>-55000</v>
      </c>
      <c r="E161" s="5">
        <v>42917</v>
      </c>
      <c r="F161" s="6" t="s">
        <v>13</v>
      </c>
      <c r="G161" s="70" t="s">
        <v>446</v>
      </c>
    </row>
    <row r="162" spans="2:7">
      <c r="B162" s="3" t="s">
        <v>144</v>
      </c>
      <c r="C162" s="3" t="s">
        <v>145</v>
      </c>
      <c r="D162" s="4"/>
      <c r="E162" s="5">
        <v>42856</v>
      </c>
      <c r="F162" s="6" t="s">
        <v>13</v>
      </c>
      <c r="G162" s="70" t="s">
        <v>446</v>
      </c>
    </row>
    <row r="163" spans="2:7">
      <c r="B163" s="16" t="s">
        <v>163</v>
      </c>
      <c r="C163" s="3" t="s">
        <v>164</v>
      </c>
      <c r="D163" s="4">
        <v>-55000</v>
      </c>
      <c r="E163" s="5">
        <v>42917</v>
      </c>
      <c r="F163" s="6" t="s">
        <v>13</v>
      </c>
      <c r="G163" s="70" t="s">
        <v>446</v>
      </c>
    </row>
    <row r="164" spans="2:7">
      <c r="B164" s="3" t="s">
        <v>168</v>
      </c>
      <c r="C164" s="3" t="s">
        <v>175</v>
      </c>
      <c r="D164" s="4">
        <v>0</v>
      </c>
      <c r="E164" s="5">
        <v>42917</v>
      </c>
      <c r="F164" s="6" t="s">
        <v>13</v>
      </c>
      <c r="G164" s="70" t="s">
        <v>446</v>
      </c>
    </row>
    <row r="165" spans="2:7">
      <c r="B165" s="3" t="s">
        <v>179</v>
      </c>
      <c r="C165" s="3" t="s">
        <v>180</v>
      </c>
      <c r="D165" s="4">
        <v>-55000</v>
      </c>
      <c r="E165" s="5">
        <v>42856</v>
      </c>
      <c r="F165" s="6" t="s">
        <v>13</v>
      </c>
      <c r="G165" s="70" t="s">
        <v>446</v>
      </c>
    </row>
    <row r="166" spans="2:7">
      <c r="B166" s="8" t="s">
        <v>196</v>
      </c>
      <c r="C166" s="20" t="s">
        <v>198</v>
      </c>
      <c r="D166" s="9">
        <v>-55000</v>
      </c>
      <c r="E166" s="14">
        <v>42917</v>
      </c>
      <c r="F166" s="15" t="s">
        <v>13</v>
      </c>
      <c r="G166" s="69" t="s">
        <v>446</v>
      </c>
    </row>
    <row r="167" spans="2:7">
      <c r="B167" s="26" t="s">
        <v>199</v>
      </c>
      <c r="C167" s="27" t="s">
        <v>200</v>
      </c>
      <c r="D167" s="28">
        <v>-55000</v>
      </c>
      <c r="E167" s="29">
        <v>42856</v>
      </c>
      <c r="F167" s="30" t="s">
        <v>13</v>
      </c>
      <c r="G167" s="71" t="s">
        <v>446</v>
      </c>
    </row>
    <row r="168" spans="2:7">
      <c r="B168" s="16" t="s">
        <v>202</v>
      </c>
      <c r="C168" s="3" t="s">
        <v>203</v>
      </c>
      <c r="D168" s="4">
        <v>-55000</v>
      </c>
      <c r="E168" s="5">
        <v>42856</v>
      </c>
      <c r="F168" s="6" t="s">
        <v>13</v>
      </c>
      <c r="G168" s="70" t="s">
        <v>446</v>
      </c>
    </row>
    <row r="169" spans="2:7">
      <c r="B169" s="3" t="s">
        <v>218</v>
      </c>
      <c r="C169" s="3" t="s">
        <v>219</v>
      </c>
      <c r="D169" s="4">
        <v>-55000</v>
      </c>
      <c r="E169" s="5">
        <v>42917</v>
      </c>
      <c r="F169" s="6" t="s">
        <v>13</v>
      </c>
      <c r="G169" s="70" t="s">
        <v>446</v>
      </c>
    </row>
    <row r="170" spans="2:7">
      <c r="B170" s="3" t="s">
        <v>225</v>
      </c>
      <c r="C170" s="3" t="s">
        <v>231</v>
      </c>
      <c r="D170" s="4">
        <v>-95000</v>
      </c>
      <c r="E170" s="5">
        <v>42917</v>
      </c>
      <c r="F170" s="6" t="s">
        <v>13</v>
      </c>
      <c r="G170" s="70" t="s">
        <v>446</v>
      </c>
    </row>
    <row r="171" spans="2:7">
      <c r="B171" s="8" t="s">
        <v>225</v>
      </c>
      <c r="C171" s="8" t="s">
        <v>232</v>
      </c>
      <c r="D171" s="9">
        <v>95000</v>
      </c>
      <c r="E171" s="14">
        <v>42979</v>
      </c>
      <c r="F171" s="15" t="s">
        <v>13</v>
      </c>
      <c r="G171" s="69" t="s">
        <v>446</v>
      </c>
    </row>
    <row r="172" spans="2:7">
      <c r="B172" s="8" t="s">
        <v>233</v>
      </c>
      <c r="C172" s="8" t="s">
        <v>234</v>
      </c>
      <c r="D172" s="9">
        <v>-55000</v>
      </c>
      <c r="E172" s="14">
        <v>42917</v>
      </c>
      <c r="F172" s="15" t="s">
        <v>13</v>
      </c>
      <c r="G172" s="69" t="s">
        <v>446</v>
      </c>
    </row>
    <row r="173" spans="2:7">
      <c r="B173" s="17" t="s">
        <v>241</v>
      </c>
      <c r="C173" s="8" t="s">
        <v>242</v>
      </c>
      <c r="D173" s="9">
        <v>-55000</v>
      </c>
      <c r="E173" s="14">
        <v>42856</v>
      </c>
      <c r="F173" s="15" t="s">
        <v>13</v>
      </c>
      <c r="G173" s="69" t="s">
        <v>446</v>
      </c>
    </row>
    <row r="174" spans="2:7">
      <c r="B174" s="16" t="s">
        <v>241</v>
      </c>
      <c r="C174" s="3" t="s">
        <v>242</v>
      </c>
      <c r="D174" s="4">
        <v>55000</v>
      </c>
      <c r="E174" s="5">
        <v>42979</v>
      </c>
      <c r="F174" s="6" t="s">
        <v>13</v>
      </c>
      <c r="G174" s="70" t="s">
        <v>446</v>
      </c>
    </row>
    <row r="175" spans="2:7">
      <c r="B175" s="8" t="s">
        <v>247</v>
      </c>
      <c r="C175" s="8" t="s">
        <v>253</v>
      </c>
      <c r="D175" s="9">
        <v>-55000</v>
      </c>
      <c r="E175" s="14">
        <v>42917</v>
      </c>
      <c r="F175" s="15" t="s">
        <v>13</v>
      </c>
      <c r="G175" s="69" t="s">
        <v>446</v>
      </c>
    </row>
    <row r="176" spans="2:7">
      <c r="B176" s="8" t="s">
        <v>258</v>
      </c>
      <c r="C176" s="8" t="s">
        <v>259</v>
      </c>
      <c r="D176" s="9">
        <v>-55000</v>
      </c>
      <c r="E176" s="14">
        <v>42917</v>
      </c>
      <c r="F176" s="15" t="s">
        <v>13</v>
      </c>
      <c r="G176" s="69" t="s">
        <v>446</v>
      </c>
    </row>
    <row r="177" spans="2:7">
      <c r="B177" s="8" t="s">
        <v>268</v>
      </c>
      <c r="C177" s="8" t="s">
        <v>274</v>
      </c>
      <c r="D177" s="9">
        <v>-55000</v>
      </c>
      <c r="E177" s="14">
        <v>42856</v>
      </c>
      <c r="F177" s="15" t="s">
        <v>13</v>
      </c>
      <c r="G177" s="69" t="s">
        <v>446</v>
      </c>
    </row>
    <row r="178" spans="2:7">
      <c r="B178" s="16" t="s">
        <v>268</v>
      </c>
      <c r="C178" s="3" t="s">
        <v>269</v>
      </c>
      <c r="D178" s="4">
        <v>-55000</v>
      </c>
      <c r="E178" s="5">
        <v>42917</v>
      </c>
      <c r="F178" s="6" t="s">
        <v>13</v>
      </c>
      <c r="G178" s="69" t="s">
        <v>446</v>
      </c>
    </row>
    <row r="179" spans="2:7">
      <c r="B179" s="17" t="s">
        <v>268</v>
      </c>
      <c r="C179" s="8" t="s">
        <v>270</v>
      </c>
      <c r="D179" s="9">
        <v>-55000</v>
      </c>
      <c r="E179" s="14">
        <v>42917</v>
      </c>
      <c r="F179" s="15" t="s">
        <v>13</v>
      </c>
      <c r="G179" s="69" t="s">
        <v>446</v>
      </c>
    </row>
    <row r="180" spans="2:7">
      <c r="B180" s="16" t="s">
        <v>268</v>
      </c>
      <c r="C180" s="3" t="s">
        <v>271</v>
      </c>
      <c r="D180" s="4">
        <v>-55000</v>
      </c>
      <c r="E180" s="5">
        <v>42917</v>
      </c>
      <c r="F180" s="6" t="s">
        <v>13</v>
      </c>
      <c r="G180" s="69" t="s">
        <v>446</v>
      </c>
    </row>
    <row r="181" spans="2:7">
      <c r="B181" s="17" t="s">
        <v>276</v>
      </c>
      <c r="C181" s="8" t="s">
        <v>277</v>
      </c>
      <c r="D181" s="9">
        <v>-55000</v>
      </c>
      <c r="E181" s="14">
        <v>42856</v>
      </c>
      <c r="F181" s="15" t="s">
        <v>13</v>
      </c>
      <c r="G181" s="69" t="s">
        <v>446</v>
      </c>
    </row>
    <row r="182" spans="2:7">
      <c r="B182" s="8" t="s">
        <v>279</v>
      </c>
      <c r="C182" s="20" t="s">
        <v>280</v>
      </c>
      <c r="D182" s="9">
        <v>-55000</v>
      </c>
      <c r="E182" s="14">
        <v>42917</v>
      </c>
      <c r="F182" s="15" t="s">
        <v>13</v>
      </c>
      <c r="G182" s="69" t="s">
        <v>446</v>
      </c>
    </row>
    <row r="183" spans="2:7">
      <c r="B183" s="8" t="s">
        <v>281</v>
      </c>
      <c r="C183" s="8" t="s">
        <v>287</v>
      </c>
      <c r="D183" s="9">
        <v>-55000</v>
      </c>
      <c r="E183" s="14">
        <v>42856</v>
      </c>
      <c r="F183" s="15" t="s">
        <v>13</v>
      </c>
      <c r="G183" s="69" t="s">
        <v>446</v>
      </c>
    </row>
    <row r="184" spans="2:7">
      <c r="B184" s="3" t="s">
        <v>281</v>
      </c>
      <c r="C184" s="3" t="s">
        <v>288</v>
      </c>
      <c r="D184" s="4">
        <v>-55000</v>
      </c>
      <c r="E184" s="5">
        <v>42856</v>
      </c>
      <c r="F184" s="6" t="s">
        <v>13</v>
      </c>
      <c r="G184" s="69" t="s">
        <v>446</v>
      </c>
    </row>
    <row r="185" spans="2:7">
      <c r="B185" s="34" t="s">
        <v>312</v>
      </c>
      <c r="C185" s="35" t="s">
        <v>313</v>
      </c>
      <c r="D185" s="36">
        <v>-55000</v>
      </c>
      <c r="E185" s="37">
        <v>42917</v>
      </c>
      <c r="F185" s="38" t="s">
        <v>13</v>
      </c>
      <c r="G185" s="69" t="s">
        <v>446</v>
      </c>
    </row>
    <row r="186" spans="2:7">
      <c r="B186" s="3" t="s">
        <v>366</v>
      </c>
      <c r="C186" s="3" t="s">
        <v>367</v>
      </c>
      <c r="D186" s="4">
        <v>-55000</v>
      </c>
      <c r="E186" s="5">
        <v>42917</v>
      </c>
      <c r="F186" s="6" t="s">
        <v>13</v>
      </c>
      <c r="G186" s="69" t="s">
        <v>446</v>
      </c>
    </row>
    <row r="187" spans="2:7">
      <c r="B187" s="8" t="s">
        <v>370</v>
      </c>
      <c r="C187" s="8" t="s">
        <v>385</v>
      </c>
      <c r="D187" s="9">
        <v>-55000</v>
      </c>
      <c r="E187" s="14">
        <v>42856</v>
      </c>
      <c r="F187" s="15" t="s">
        <v>13</v>
      </c>
      <c r="G187" s="69" t="s">
        <v>446</v>
      </c>
    </row>
    <row r="188" spans="2:7">
      <c r="B188" s="3" t="s">
        <v>370</v>
      </c>
      <c r="C188" s="3" t="s">
        <v>386</v>
      </c>
      <c r="D188" s="4">
        <v>-55000</v>
      </c>
      <c r="E188" s="5">
        <v>42856</v>
      </c>
      <c r="F188" s="6" t="s">
        <v>13</v>
      </c>
      <c r="G188" s="69" t="s">
        <v>446</v>
      </c>
    </row>
    <row r="189" spans="2:7">
      <c r="B189" s="8" t="s">
        <v>370</v>
      </c>
      <c r="C189" s="8" t="s">
        <v>378</v>
      </c>
      <c r="D189" s="9">
        <v>-55000</v>
      </c>
      <c r="E189" s="14">
        <v>42917</v>
      </c>
      <c r="F189" s="15" t="s">
        <v>13</v>
      </c>
      <c r="G189" s="69" t="s">
        <v>446</v>
      </c>
    </row>
    <row r="190" spans="2:7">
      <c r="B190" s="3" t="s">
        <v>370</v>
      </c>
      <c r="C190" s="3" t="s">
        <v>379</v>
      </c>
      <c r="D190" s="4">
        <v>-55000</v>
      </c>
      <c r="E190" s="5">
        <v>42917</v>
      </c>
      <c r="F190" s="6" t="s">
        <v>13</v>
      </c>
      <c r="G190" s="69" t="s">
        <v>446</v>
      </c>
    </row>
    <row r="191" spans="2:7">
      <c r="B191" s="8" t="s">
        <v>370</v>
      </c>
      <c r="C191" s="8" t="s">
        <v>380</v>
      </c>
      <c r="D191" s="9">
        <v>-55000</v>
      </c>
      <c r="E191" s="14">
        <v>42917</v>
      </c>
      <c r="F191" s="15" t="s">
        <v>13</v>
      </c>
      <c r="G191" s="69" t="s">
        <v>446</v>
      </c>
    </row>
    <row r="192" spans="2:7">
      <c r="B192" s="3" t="s">
        <v>370</v>
      </c>
      <c r="C192" s="3" t="s">
        <v>381</v>
      </c>
      <c r="D192" s="4">
        <v>-55000</v>
      </c>
      <c r="E192" s="5">
        <v>42917</v>
      </c>
      <c r="F192" s="6" t="s">
        <v>13</v>
      </c>
      <c r="G192" s="69" t="s">
        <v>446</v>
      </c>
    </row>
    <row r="193" spans="2:7">
      <c r="B193" s="8" t="s">
        <v>370</v>
      </c>
      <c r="C193" s="8" t="s">
        <v>382</v>
      </c>
      <c r="D193" s="9">
        <v>-55000</v>
      </c>
      <c r="E193" s="14">
        <v>42917</v>
      </c>
      <c r="F193" s="15" t="s">
        <v>13</v>
      </c>
      <c r="G193" s="69" t="s">
        <v>446</v>
      </c>
    </row>
    <row r="194" spans="2:7">
      <c r="B194" s="3" t="s">
        <v>402</v>
      </c>
      <c r="C194" s="3" t="s">
        <v>403</v>
      </c>
      <c r="D194" s="4">
        <v>-55000</v>
      </c>
      <c r="E194" s="5">
        <v>42917</v>
      </c>
      <c r="F194" s="6" t="s">
        <v>13</v>
      </c>
      <c r="G194" s="69" t="s">
        <v>446</v>
      </c>
    </row>
    <row r="195" spans="2:7">
      <c r="B195" s="3" t="s">
        <v>412</v>
      </c>
      <c r="C195" s="73" t="s">
        <v>413</v>
      </c>
      <c r="D195" s="4">
        <v>-55000</v>
      </c>
      <c r="E195" s="5">
        <v>42917</v>
      </c>
      <c r="F195" s="6" t="s">
        <v>13</v>
      </c>
      <c r="G195" s="69" t="s">
        <v>446</v>
      </c>
    </row>
    <row r="196" spans="2:7">
      <c r="B196" s="3" t="s">
        <v>419</v>
      </c>
      <c r="C196" s="3" t="s">
        <v>420</v>
      </c>
      <c r="D196" s="4">
        <v>-55000</v>
      </c>
      <c r="E196" s="5">
        <v>42917</v>
      </c>
      <c r="F196" s="6" t="s">
        <v>13</v>
      </c>
      <c r="G196" s="69" t="s">
        <v>446</v>
      </c>
    </row>
    <row r="197" spans="2:7">
      <c r="B197" s="8" t="s">
        <v>421</v>
      </c>
      <c r="C197" s="20" t="s">
        <v>422</v>
      </c>
      <c r="D197" s="9">
        <v>-55000</v>
      </c>
      <c r="E197" s="14">
        <v>42917</v>
      </c>
      <c r="F197" s="15" t="s">
        <v>13</v>
      </c>
      <c r="G197" s="69" t="s">
        <v>446</v>
      </c>
    </row>
    <row r="198" spans="2:7">
      <c r="B198" s="8" t="s">
        <v>225</v>
      </c>
      <c r="C198" s="8" t="s">
        <v>228</v>
      </c>
      <c r="D198" s="9">
        <v>-55000</v>
      </c>
      <c r="E198" s="14">
        <v>42917</v>
      </c>
      <c r="F198" s="15" t="s">
        <v>13</v>
      </c>
      <c r="G198" s="69" t="s">
        <v>446</v>
      </c>
    </row>
    <row r="199" spans="2:7">
      <c r="B199" s="8"/>
      <c r="C199" s="8"/>
      <c r="D199" s="9"/>
      <c r="E199" s="14"/>
      <c r="F199" s="15"/>
      <c r="G199" s="69"/>
    </row>
    <row r="200" spans="2:7">
      <c r="B200" s="8"/>
      <c r="C200" s="8"/>
      <c r="D200" s="9"/>
      <c r="E200" s="14"/>
      <c r="F200" s="15"/>
      <c r="G200" s="69"/>
    </row>
    <row r="201" spans="2:7">
      <c r="B201" s="8"/>
      <c r="C201" s="8"/>
      <c r="D201" s="9"/>
      <c r="E201" s="14"/>
      <c r="F201" s="15"/>
      <c r="G201" s="69"/>
    </row>
    <row r="202" spans="2:7">
      <c r="B202" s="61" t="s">
        <v>1</v>
      </c>
      <c r="C202" s="61" t="s">
        <v>2</v>
      </c>
      <c r="D202" s="62" t="s">
        <v>3</v>
      </c>
      <c r="E202" s="61" t="s">
        <v>4</v>
      </c>
      <c r="F202" s="63" t="s">
        <v>5</v>
      </c>
      <c r="G202" s="64" t="s">
        <v>445</v>
      </c>
    </row>
    <row r="203" spans="2:7">
      <c r="B203" s="8" t="s">
        <v>11</v>
      </c>
      <c r="C203" s="8" t="s">
        <v>12</v>
      </c>
      <c r="D203" s="9">
        <v>-55000</v>
      </c>
      <c r="E203" s="14">
        <v>42917</v>
      </c>
      <c r="F203" s="15" t="s">
        <v>13</v>
      </c>
      <c r="G203" s="69"/>
    </row>
    <row r="204" spans="2:7">
      <c r="B204" s="3" t="s">
        <v>11</v>
      </c>
      <c r="C204" s="23" t="s">
        <v>14</v>
      </c>
      <c r="D204" s="4">
        <v>-55000</v>
      </c>
      <c r="E204" s="5">
        <v>42917</v>
      </c>
      <c r="F204" s="6" t="s">
        <v>13</v>
      </c>
      <c r="G204" s="70"/>
    </row>
    <row r="205" spans="2:7">
      <c r="B205" s="3" t="s">
        <v>17</v>
      </c>
      <c r="C205" s="3" t="s">
        <v>18</v>
      </c>
      <c r="D205" s="4">
        <v>-55000</v>
      </c>
      <c r="E205" s="5">
        <v>42948</v>
      </c>
      <c r="F205" s="6" t="s">
        <v>13</v>
      </c>
      <c r="G205" s="70"/>
    </row>
    <row r="206" spans="2:7">
      <c r="B206" s="8" t="s">
        <v>17</v>
      </c>
      <c r="C206" s="8" t="s">
        <v>19</v>
      </c>
      <c r="D206" s="9">
        <v>-55000</v>
      </c>
      <c r="E206" s="14">
        <v>42948</v>
      </c>
      <c r="F206" s="15" t="s">
        <v>13</v>
      </c>
      <c r="G206" s="69"/>
    </row>
    <row r="207" spans="2:7">
      <c r="B207" s="3" t="s">
        <v>27</v>
      </c>
      <c r="C207" s="3" t="s">
        <v>32</v>
      </c>
      <c r="D207" s="4">
        <v>-55000</v>
      </c>
      <c r="E207" s="5">
        <v>42826</v>
      </c>
      <c r="F207" s="6" t="s">
        <v>13</v>
      </c>
      <c r="G207" s="70"/>
    </row>
    <row r="208" spans="2:7">
      <c r="B208" s="8" t="s">
        <v>27</v>
      </c>
      <c r="C208" s="8" t="s">
        <v>31</v>
      </c>
      <c r="D208" s="9">
        <v>-55000</v>
      </c>
      <c r="E208" s="14">
        <v>42917</v>
      </c>
      <c r="F208" s="15" t="s">
        <v>13</v>
      </c>
      <c r="G208" s="69"/>
    </row>
    <row r="209" spans="2:7">
      <c r="B209" s="17" t="s">
        <v>36</v>
      </c>
      <c r="C209" s="8" t="s">
        <v>38</v>
      </c>
      <c r="D209" s="9">
        <v>-55000</v>
      </c>
      <c r="E209" s="14">
        <v>42917</v>
      </c>
      <c r="F209" s="15" t="s">
        <v>13</v>
      </c>
      <c r="G209" s="69"/>
    </row>
    <row r="210" spans="2:7">
      <c r="B210" s="17" t="s">
        <v>53</v>
      </c>
      <c r="C210" s="8" t="s">
        <v>55</v>
      </c>
      <c r="D210" s="9">
        <v>-55000</v>
      </c>
      <c r="E210" s="14">
        <v>42917</v>
      </c>
      <c r="F210" s="15" t="s">
        <v>13</v>
      </c>
      <c r="G210" s="69"/>
    </row>
    <row r="211" spans="2:7">
      <c r="B211" s="3" t="s">
        <v>56</v>
      </c>
      <c r="C211" s="3" t="s">
        <v>59</v>
      </c>
      <c r="D211" s="4">
        <v>-55000</v>
      </c>
      <c r="E211" s="5">
        <v>42826</v>
      </c>
      <c r="F211" s="6" t="s">
        <v>13</v>
      </c>
      <c r="G211" s="70"/>
    </row>
    <row r="212" spans="2:7">
      <c r="B212" s="3" t="s">
        <v>61</v>
      </c>
      <c r="C212" s="19" t="s">
        <v>62</v>
      </c>
      <c r="D212" s="4">
        <v>-55000</v>
      </c>
      <c r="E212" s="5">
        <v>42856</v>
      </c>
      <c r="F212" s="6" t="s">
        <v>13</v>
      </c>
      <c r="G212" s="70"/>
    </row>
    <row r="213" spans="2:7">
      <c r="B213" s="8" t="s">
        <v>72</v>
      </c>
      <c r="C213" s="8" t="s">
        <v>73</v>
      </c>
      <c r="D213" s="9">
        <v>-55000</v>
      </c>
      <c r="E213" s="14">
        <v>42917</v>
      </c>
      <c r="F213" s="15" t="s">
        <v>13</v>
      </c>
      <c r="G213" s="69"/>
    </row>
    <row r="214" spans="2:7">
      <c r="B214" s="3" t="s">
        <v>72</v>
      </c>
      <c r="C214" s="3" t="s">
        <v>74</v>
      </c>
      <c r="D214" s="4">
        <v>-55000</v>
      </c>
      <c r="E214" s="5">
        <v>42917</v>
      </c>
      <c r="F214" s="6" t="s">
        <v>13</v>
      </c>
      <c r="G214" s="70"/>
    </row>
    <row r="215" spans="2:7">
      <c r="B215" s="8" t="s">
        <v>76</v>
      </c>
      <c r="C215" s="8" t="s">
        <v>78</v>
      </c>
      <c r="D215" s="9">
        <v>-55000</v>
      </c>
      <c r="E215" s="14">
        <v>42917</v>
      </c>
      <c r="F215" s="15" t="s">
        <v>13</v>
      </c>
      <c r="G215" s="69"/>
    </row>
    <row r="216" spans="2:7">
      <c r="B216" s="3" t="s">
        <v>76</v>
      </c>
      <c r="C216" s="3" t="s">
        <v>79</v>
      </c>
      <c r="D216" s="4">
        <v>-55000</v>
      </c>
      <c r="E216" s="5">
        <v>42917</v>
      </c>
      <c r="F216" s="6" t="s">
        <v>13</v>
      </c>
      <c r="G216" s="70"/>
    </row>
    <row r="217" spans="2:7">
      <c r="B217" s="8" t="s">
        <v>81</v>
      </c>
      <c r="C217" s="22" t="s">
        <v>83</v>
      </c>
      <c r="D217" s="9">
        <v>-55000</v>
      </c>
      <c r="E217" s="14">
        <v>42917</v>
      </c>
      <c r="F217" s="15" t="s">
        <v>13</v>
      </c>
      <c r="G217" s="69"/>
    </row>
    <row r="218" spans="2:7">
      <c r="B218" s="3" t="s">
        <v>81</v>
      </c>
      <c r="C218" s="23" t="s">
        <v>82</v>
      </c>
      <c r="D218" s="4">
        <v>-55000</v>
      </c>
      <c r="E218" s="5">
        <v>42948</v>
      </c>
      <c r="F218" s="6" t="s">
        <v>13</v>
      </c>
      <c r="G218" s="70"/>
    </row>
    <row r="219" spans="2:7">
      <c r="B219" s="17" t="s">
        <v>85</v>
      </c>
      <c r="C219" s="8" t="s">
        <v>87</v>
      </c>
      <c r="D219" s="9">
        <v>-55000</v>
      </c>
      <c r="E219" s="14">
        <v>42917</v>
      </c>
      <c r="F219" s="15" t="s">
        <v>13</v>
      </c>
      <c r="G219" s="69"/>
    </row>
    <row r="220" spans="2:7">
      <c r="B220" s="3" t="s">
        <v>90</v>
      </c>
      <c r="C220" s="23" t="s">
        <v>92</v>
      </c>
      <c r="D220" s="4">
        <v>-55000</v>
      </c>
      <c r="E220" s="5">
        <v>42826</v>
      </c>
      <c r="F220" s="6" t="s">
        <v>13</v>
      </c>
      <c r="G220" s="70"/>
    </row>
    <row r="221" spans="2:7">
      <c r="B221" s="8" t="s">
        <v>90</v>
      </c>
      <c r="C221" s="21" t="s">
        <v>91</v>
      </c>
      <c r="D221" s="9">
        <v>-55000</v>
      </c>
      <c r="E221" s="14">
        <v>42856</v>
      </c>
      <c r="F221" s="15" t="s">
        <v>13</v>
      </c>
      <c r="G221" s="69"/>
    </row>
    <row r="222" spans="2:7">
      <c r="B222" s="8" t="s">
        <v>99</v>
      </c>
      <c r="C222" s="8" t="s">
        <v>101</v>
      </c>
      <c r="D222" s="9">
        <v>-55000</v>
      </c>
      <c r="E222" s="14">
        <v>42826</v>
      </c>
      <c r="F222" s="15" t="s">
        <v>13</v>
      </c>
      <c r="G222" s="69"/>
    </row>
    <row r="223" spans="2:7">
      <c r="B223" s="23" t="s">
        <v>110</v>
      </c>
      <c r="C223" s="23" t="s">
        <v>114</v>
      </c>
      <c r="D223" s="4">
        <v>-55000</v>
      </c>
      <c r="E223" s="5">
        <v>42917</v>
      </c>
      <c r="F223" s="6" t="s">
        <v>13</v>
      </c>
      <c r="G223" s="70"/>
    </row>
    <row r="224" spans="2:7">
      <c r="B224" s="22" t="s">
        <v>110</v>
      </c>
      <c r="C224" s="22" t="s">
        <v>113</v>
      </c>
      <c r="D224" s="9">
        <v>-55000</v>
      </c>
      <c r="E224" s="14">
        <v>42948</v>
      </c>
      <c r="F224" s="15" t="s">
        <v>13</v>
      </c>
      <c r="G224" s="69"/>
    </row>
    <row r="225" spans="2:7">
      <c r="B225" s="8" t="s">
        <v>129</v>
      </c>
      <c r="C225" s="8" t="s">
        <v>132</v>
      </c>
      <c r="D225" s="9">
        <v>-55000</v>
      </c>
      <c r="E225" s="14">
        <v>42917</v>
      </c>
      <c r="F225" s="15" t="s">
        <v>13</v>
      </c>
      <c r="G225" s="69"/>
    </row>
    <row r="226" spans="2:7">
      <c r="B226" s="3" t="s">
        <v>138</v>
      </c>
      <c r="C226" s="23" t="s">
        <v>142</v>
      </c>
      <c r="D226" s="4">
        <v>-55000</v>
      </c>
      <c r="E226" s="5">
        <v>42826</v>
      </c>
      <c r="F226" s="6" t="s">
        <v>13</v>
      </c>
      <c r="G226" s="70"/>
    </row>
    <row r="227" spans="2:7">
      <c r="B227" s="8" t="s">
        <v>138</v>
      </c>
      <c r="C227" s="8" t="s">
        <v>143</v>
      </c>
      <c r="D227" s="9">
        <v>-55000</v>
      </c>
      <c r="E227" s="14">
        <v>42826</v>
      </c>
      <c r="F227" s="15" t="s">
        <v>13</v>
      </c>
      <c r="G227" s="69"/>
    </row>
    <row r="228" spans="2:7">
      <c r="B228" s="8" t="s">
        <v>138</v>
      </c>
      <c r="C228" s="33" t="s">
        <v>141</v>
      </c>
      <c r="D228" s="9">
        <v>-55000</v>
      </c>
      <c r="E228" s="14">
        <v>42856</v>
      </c>
      <c r="F228" s="15" t="s">
        <v>13</v>
      </c>
      <c r="G228" s="69"/>
    </row>
    <row r="229" spans="2:7">
      <c r="B229" s="8" t="s">
        <v>138</v>
      </c>
      <c r="C229" s="22" t="s">
        <v>139</v>
      </c>
      <c r="D229" s="9">
        <v>-55000</v>
      </c>
      <c r="E229" s="14">
        <v>42917</v>
      </c>
      <c r="F229" s="15" t="s">
        <v>13</v>
      </c>
      <c r="G229" s="69"/>
    </row>
    <row r="230" spans="2:7">
      <c r="B230" s="3" t="s">
        <v>138</v>
      </c>
      <c r="C230" s="23" t="s">
        <v>140</v>
      </c>
      <c r="D230" s="4">
        <v>-55000</v>
      </c>
      <c r="E230" s="5">
        <v>42917</v>
      </c>
      <c r="F230" s="6" t="s">
        <v>13</v>
      </c>
      <c r="G230" s="70"/>
    </row>
    <row r="231" spans="2:7">
      <c r="B231" s="8" t="s">
        <v>144</v>
      </c>
      <c r="C231" s="21" t="s">
        <v>146</v>
      </c>
      <c r="D231" s="9">
        <v>-55000</v>
      </c>
      <c r="E231" s="14">
        <v>42856</v>
      </c>
      <c r="F231" s="15" t="s">
        <v>13</v>
      </c>
      <c r="G231" s="69"/>
    </row>
    <row r="232" spans="2:7">
      <c r="B232" s="18" t="s">
        <v>144</v>
      </c>
      <c r="C232" s="19" t="s">
        <v>147</v>
      </c>
      <c r="D232" s="4">
        <v>-55000</v>
      </c>
      <c r="E232" s="5">
        <v>42856</v>
      </c>
      <c r="F232" s="6" t="s">
        <v>13</v>
      </c>
      <c r="G232" s="70"/>
    </row>
    <row r="233" spans="2:7">
      <c r="B233" s="20" t="s">
        <v>144</v>
      </c>
      <c r="C233" s="21" t="s">
        <v>148</v>
      </c>
      <c r="D233" s="9">
        <v>-55000</v>
      </c>
      <c r="E233" s="14">
        <v>42856</v>
      </c>
      <c r="F233" s="15" t="s">
        <v>13</v>
      </c>
      <c r="G233" s="69"/>
    </row>
    <row r="234" spans="2:7">
      <c r="B234" s="3" t="s">
        <v>149</v>
      </c>
      <c r="C234" s="3" t="s">
        <v>156</v>
      </c>
      <c r="D234" s="4">
        <v>0</v>
      </c>
      <c r="E234" s="5">
        <v>42826</v>
      </c>
      <c r="F234" s="6" t="s">
        <v>13</v>
      </c>
      <c r="G234" s="70"/>
    </row>
    <row r="235" spans="2:7">
      <c r="B235" s="8" t="s">
        <v>166</v>
      </c>
      <c r="C235" s="8" t="s">
        <v>167</v>
      </c>
      <c r="D235" s="9">
        <v>-55000</v>
      </c>
      <c r="E235" s="14">
        <v>42948</v>
      </c>
      <c r="F235" s="15" t="s">
        <v>13</v>
      </c>
      <c r="G235" s="69"/>
    </row>
    <row r="236" spans="2:7">
      <c r="B236" s="3" t="s">
        <v>168</v>
      </c>
      <c r="C236" s="16" t="s">
        <v>173</v>
      </c>
      <c r="D236" s="4">
        <v>0</v>
      </c>
      <c r="E236" s="5">
        <v>42917</v>
      </c>
      <c r="F236" s="6" t="s">
        <v>13</v>
      </c>
      <c r="G236" s="70"/>
    </row>
    <row r="237" spans="2:7">
      <c r="B237" s="8" t="s">
        <v>168</v>
      </c>
      <c r="C237" s="17" t="s">
        <v>174</v>
      </c>
      <c r="D237" s="9">
        <v>0</v>
      </c>
      <c r="E237" s="14">
        <v>42917</v>
      </c>
      <c r="F237" s="15" t="s">
        <v>13</v>
      </c>
      <c r="G237" s="69"/>
    </row>
    <row r="238" spans="2:7">
      <c r="B238" s="8" t="s">
        <v>168</v>
      </c>
      <c r="C238" s="17" t="s">
        <v>176</v>
      </c>
      <c r="D238" s="9">
        <v>0</v>
      </c>
      <c r="E238" s="14">
        <v>42917</v>
      </c>
      <c r="F238" s="15" t="s">
        <v>13</v>
      </c>
      <c r="G238" s="69"/>
    </row>
    <row r="239" spans="2:7">
      <c r="B239" s="8" t="s">
        <v>179</v>
      </c>
      <c r="C239" s="21" t="s">
        <v>181</v>
      </c>
      <c r="D239" s="9">
        <v>-55000</v>
      </c>
      <c r="E239" s="14">
        <v>42856</v>
      </c>
      <c r="F239" s="15" t="s">
        <v>13</v>
      </c>
      <c r="G239" s="69"/>
    </row>
    <row r="240" spans="2:7">
      <c r="B240" s="3" t="s">
        <v>179</v>
      </c>
      <c r="C240" s="19" t="s">
        <v>182</v>
      </c>
      <c r="D240" s="4">
        <v>55000</v>
      </c>
      <c r="E240" s="5">
        <v>43009</v>
      </c>
      <c r="F240" s="6" t="s">
        <v>13</v>
      </c>
      <c r="G240" s="70"/>
    </row>
    <row r="241" spans="2:7">
      <c r="B241" s="8" t="s">
        <v>183</v>
      </c>
      <c r="C241" s="8" t="s">
        <v>184</v>
      </c>
      <c r="D241" s="9">
        <v>-95000</v>
      </c>
      <c r="E241" s="14">
        <v>42917</v>
      </c>
      <c r="F241" s="15" t="s">
        <v>13</v>
      </c>
      <c r="G241" s="69"/>
    </row>
    <row r="242" spans="2:7">
      <c r="B242" s="3" t="s">
        <v>183</v>
      </c>
      <c r="C242" s="3" t="s">
        <v>185</v>
      </c>
      <c r="D242" s="4">
        <v>95000</v>
      </c>
      <c r="E242" s="5">
        <v>42979</v>
      </c>
      <c r="F242" s="6" t="s">
        <v>13</v>
      </c>
      <c r="G242" s="70"/>
    </row>
    <row r="243" spans="2:7">
      <c r="B243" s="3" t="s">
        <v>196</v>
      </c>
      <c r="C243" s="3" t="s">
        <v>197</v>
      </c>
      <c r="D243" s="4">
        <v>-55000</v>
      </c>
      <c r="E243" s="5">
        <v>42917</v>
      </c>
      <c r="F243" s="6" t="s">
        <v>13</v>
      </c>
      <c r="G243" s="70"/>
    </row>
    <row r="244" spans="2:7">
      <c r="B244" s="26" t="s">
        <v>199</v>
      </c>
      <c r="C244" s="31" t="s">
        <v>201</v>
      </c>
      <c r="D244" s="28">
        <v>-55000</v>
      </c>
      <c r="E244" s="29">
        <v>42856</v>
      </c>
      <c r="F244" s="30" t="s">
        <v>13</v>
      </c>
      <c r="G244" s="71"/>
    </row>
    <row r="245" spans="2:7">
      <c r="B245" s="17" t="s">
        <v>202</v>
      </c>
      <c r="C245" s="21" t="s">
        <v>204</v>
      </c>
      <c r="D245" s="9">
        <v>-55000</v>
      </c>
      <c r="E245" s="14">
        <v>42856</v>
      </c>
      <c r="F245" s="15" t="s">
        <v>13</v>
      </c>
      <c r="G245" s="69"/>
    </row>
    <row r="246" spans="2:7">
      <c r="B246" s="3" t="s">
        <v>225</v>
      </c>
      <c r="C246" s="3" t="s">
        <v>229</v>
      </c>
      <c r="D246" s="4">
        <v>-55000</v>
      </c>
      <c r="E246" s="5">
        <v>42917</v>
      </c>
      <c r="F246" s="6" t="s">
        <v>13</v>
      </c>
      <c r="G246" s="70"/>
    </row>
    <row r="247" spans="2:7">
      <c r="B247" s="8" t="s">
        <v>225</v>
      </c>
      <c r="C247" s="8" t="s">
        <v>230</v>
      </c>
      <c r="D247" s="9">
        <v>55000</v>
      </c>
      <c r="E247" s="14">
        <v>42979</v>
      </c>
      <c r="F247" s="15" t="s">
        <v>13</v>
      </c>
      <c r="G247" s="69"/>
    </row>
    <row r="248" spans="2:7">
      <c r="B248" s="17" t="s">
        <v>241</v>
      </c>
      <c r="C248" s="17" t="s">
        <v>243</v>
      </c>
      <c r="D248" s="9">
        <v>-55000</v>
      </c>
      <c r="E248" s="14">
        <v>42856</v>
      </c>
      <c r="F248" s="15" t="s">
        <v>13</v>
      </c>
      <c r="G248" s="69"/>
    </row>
    <row r="249" spans="2:7">
      <c r="B249" s="3" t="s">
        <v>244</v>
      </c>
      <c r="C249" s="3" t="s">
        <v>245</v>
      </c>
      <c r="D249" s="4">
        <v>-55000</v>
      </c>
      <c r="E249" s="5">
        <v>42917</v>
      </c>
      <c r="F249" s="6" t="s">
        <v>13</v>
      </c>
      <c r="G249" s="70"/>
    </row>
    <row r="250" spans="2:7">
      <c r="B250" s="8" t="s">
        <v>244</v>
      </c>
      <c r="C250" s="8" t="s">
        <v>246</v>
      </c>
      <c r="D250" s="9">
        <v>55000</v>
      </c>
      <c r="E250" s="14">
        <v>42979</v>
      </c>
      <c r="F250" s="15" t="s">
        <v>13</v>
      </c>
      <c r="G250" s="69"/>
    </row>
    <row r="251" spans="2:7">
      <c r="B251" s="3" t="s">
        <v>247</v>
      </c>
      <c r="C251" s="19" t="s">
        <v>254</v>
      </c>
      <c r="D251" s="4">
        <v>-55000</v>
      </c>
      <c r="E251" s="5">
        <v>42856</v>
      </c>
      <c r="F251" s="6" t="s">
        <v>13</v>
      </c>
      <c r="G251" s="70"/>
    </row>
    <row r="252" spans="2:7">
      <c r="B252" s="8" t="s">
        <v>247</v>
      </c>
      <c r="C252" s="21" t="s">
        <v>255</v>
      </c>
      <c r="D252" s="9">
        <v>55000</v>
      </c>
      <c r="E252" s="14">
        <v>43009</v>
      </c>
      <c r="F252" s="15" t="s">
        <v>13</v>
      </c>
      <c r="G252" s="69"/>
    </row>
    <row r="253" spans="2:7">
      <c r="B253" s="3" t="s">
        <v>260</v>
      </c>
      <c r="C253" s="3" t="s">
        <v>263</v>
      </c>
      <c r="D253" s="4">
        <v>-55000</v>
      </c>
      <c r="E253" s="5">
        <v>42826</v>
      </c>
      <c r="F253" s="6" t="s">
        <v>13</v>
      </c>
      <c r="G253" s="70"/>
    </row>
    <row r="254" spans="2:7">
      <c r="B254" s="8" t="s">
        <v>260</v>
      </c>
      <c r="C254" s="8" t="s">
        <v>264</v>
      </c>
      <c r="D254" s="9">
        <v>-55000</v>
      </c>
      <c r="E254" s="14">
        <v>42826</v>
      </c>
      <c r="F254" s="15" t="s">
        <v>13</v>
      </c>
      <c r="G254" s="69"/>
    </row>
    <row r="255" spans="2:7">
      <c r="B255" s="17" t="s">
        <v>260</v>
      </c>
      <c r="C255" s="21" t="s">
        <v>262</v>
      </c>
      <c r="D255" s="9">
        <v>-55000</v>
      </c>
      <c r="E255" s="14">
        <v>42856</v>
      </c>
      <c r="F255" s="15" t="s">
        <v>13</v>
      </c>
      <c r="G255" s="69"/>
    </row>
    <row r="256" spans="2:7">
      <c r="B256" s="3" t="s">
        <v>260</v>
      </c>
      <c r="C256" s="3" t="s">
        <v>261</v>
      </c>
      <c r="D256" s="4">
        <v>-55000</v>
      </c>
      <c r="E256" s="5">
        <v>42917</v>
      </c>
      <c r="F256" s="6" t="s">
        <v>13</v>
      </c>
      <c r="G256" s="70"/>
    </row>
    <row r="257" spans="2:7">
      <c r="B257" s="3" t="s">
        <v>268</v>
      </c>
      <c r="C257" s="3" t="s">
        <v>275</v>
      </c>
      <c r="D257" s="4">
        <v>-55000</v>
      </c>
      <c r="E257" s="5">
        <v>42826</v>
      </c>
      <c r="F257" s="6" t="s">
        <v>13</v>
      </c>
      <c r="G257" s="70"/>
    </row>
    <row r="258" spans="2:7">
      <c r="B258" s="17" t="s">
        <v>268</v>
      </c>
      <c r="C258" s="8" t="s">
        <v>272</v>
      </c>
      <c r="D258" s="9">
        <v>-55000</v>
      </c>
      <c r="E258" s="14">
        <v>42917</v>
      </c>
      <c r="F258" s="15" t="s">
        <v>13</v>
      </c>
      <c r="G258" s="69"/>
    </row>
    <row r="259" spans="2:7">
      <c r="B259" s="16" t="s">
        <v>268</v>
      </c>
      <c r="C259" s="3" t="s">
        <v>273</v>
      </c>
      <c r="D259" s="4">
        <v>-55000</v>
      </c>
      <c r="E259" s="5">
        <v>42917</v>
      </c>
      <c r="F259" s="6" t="s">
        <v>13</v>
      </c>
      <c r="G259" s="70"/>
    </row>
    <row r="260" spans="2:7">
      <c r="B260" s="3" t="s">
        <v>276</v>
      </c>
      <c r="C260" s="3" t="s">
        <v>278</v>
      </c>
      <c r="D260" s="4">
        <v>-55000</v>
      </c>
      <c r="E260" s="5">
        <v>42826</v>
      </c>
      <c r="F260" s="6" t="s">
        <v>13</v>
      </c>
      <c r="G260" s="70"/>
    </row>
    <row r="261" spans="2:7">
      <c r="B261" s="8" t="s">
        <v>281</v>
      </c>
      <c r="C261" s="17" t="s">
        <v>283</v>
      </c>
      <c r="D261" s="9">
        <v>-55000</v>
      </c>
      <c r="E261" s="14">
        <v>42856</v>
      </c>
      <c r="F261" s="15" t="s">
        <v>13</v>
      </c>
      <c r="G261" s="69"/>
    </row>
    <row r="262" spans="2:7">
      <c r="B262" s="8" t="s">
        <v>281</v>
      </c>
      <c r="C262" s="21" t="s">
        <v>285</v>
      </c>
      <c r="D262" s="9">
        <v>-55000</v>
      </c>
      <c r="E262" s="14">
        <v>42856</v>
      </c>
      <c r="F262" s="15" t="s">
        <v>13</v>
      </c>
      <c r="G262" s="69"/>
    </row>
    <row r="263" spans="2:7">
      <c r="B263" s="3" t="s">
        <v>281</v>
      </c>
      <c r="C263" s="16" t="s">
        <v>284</v>
      </c>
      <c r="D263" s="4">
        <v>55000</v>
      </c>
      <c r="E263" s="5">
        <v>43009</v>
      </c>
      <c r="F263" s="6" t="s">
        <v>13</v>
      </c>
      <c r="G263" s="70"/>
    </row>
    <row r="264" spans="2:7">
      <c r="B264" s="3" t="s">
        <v>281</v>
      </c>
      <c r="C264" s="19" t="s">
        <v>286</v>
      </c>
      <c r="D264" s="4">
        <v>55000</v>
      </c>
      <c r="E264" s="5">
        <v>43009</v>
      </c>
      <c r="F264" s="6" t="s">
        <v>13</v>
      </c>
      <c r="G264" s="70"/>
    </row>
    <row r="265" spans="2:7">
      <c r="B265" s="3" t="s">
        <v>289</v>
      </c>
      <c r="C265" s="19" t="s">
        <v>293</v>
      </c>
      <c r="D265" s="4">
        <v>-55000</v>
      </c>
      <c r="E265" s="5">
        <v>42856</v>
      </c>
      <c r="F265" s="6" t="s">
        <v>13</v>
      </c>
      <c r="G265" s="70"/>
    </row>
    <row r="266" spans="2:7">
      <c r="B266" s="8" t="s">
        <v>289</v>
      </c>
      <c r="C266" s="21" t="s">
        <v>294</v>
      </c>
      <c r="D266" s="9">
        <v>55000</v>
      </c>
      <c r="E266" s="14">
        <v>42979</v>
      </c>
      <c r="F266" s="15" t="s">
        <v>13</v>
      </c>
      <c r="G266" s="69"/>
    </row>
    <row r="267" spans="2:7">
      <c r="B267" s="8" t="s">
        <v>299</v>
      </c>
      <c r="C267" s="21" t="s">
        <v>300</v>
      </c>
      <c r="D267" s="9">
        <v>-55000</v>
      </c>
      <c r="E267" s="14">
        <v>42826</v>
      </c>
      <c r="F267" s="15" t="s">
        <v>13</v>
      </c>
      <c r="G267" s="69"/>
    </row>
    <row r="268" spans="2:7">
      <c r="B268" s="3" t="s">
        <v>305</v>
      </c>
      <c r="C268" s="3" t="s">
        <v>306</v>
      </c>
      <c r="D268" s="4">
        <v>-55000</v>
      </c>
      <c r="E268" s="5">
        <v>42917</v>
      </c>
      <c r="F268" s="6" t="s">
        <v>13</v>
      </c>
      <c r="G268" s="70"/>
    </row>
    <row r="269" spans="2:7">
      <c r="B269" s="3" t="s">
        <v>307</v>
      </c>
      <c r="C269" s="3" t="s">
        <v>309</v>
      </c>
      <c r="D269" s="4">
        <v>-55000</v>
      </c>
      <c r="E269" s="5">
        <v>42826</v>
      </c>
      <c r="F269" s="6" t="s">
        <v>13</v>
      </c>
      <c r="G269" s="70"/>
    </row>
    <row r="270" spans="2:7">
      <c r="B270" s="16" t="s">
        <v>312</v>
      </c>
      <c r="C270" s="3" t="s">
        <v>314</v>
      </c>
      <c r="D270" s="4">
        <v>-55000</v>
      </c>
      <c r="E270" s="5">
        <v>42917</v>
      </c>
      <c r="F270" s="6" t="s">
        <v>13</v>
      </c>
      <c r="G270" s="70"/>
    </row>
    <row r="271" spans="2:7">
      <c r="B271" s="17" t="s">
        <v>312</v>
      </c>
      <c r="C271" s="8" t="s">
        <v>314</v>
      </c>
      <c r="D271" s="9">
        <v>55000</v>
      </c>
      <c r="E271" s="14">
        <v>42917</v>
      </c>
      <c r="F271" s="15" t="s">
        <v>13</v>
      </c>
      <c r="G271" s="69"/>
    </row>
    <row r="272" spans="2:7">
      <c r="B272" s="3" t="s">
        <v>325</v>
      </c>
      <c r="C272" s="3" t="s">
        <v>326</v>
      </c>
      <c r="D272" s="4">
        <v>-55000</v>
      </c>
      <c r="E272" s="5">
        <v>42826</v>
      </c>
      <c r="F272" s="6" t="s">
        <v>13</v>
      </c>
      <c r="G272" s="70"/>
    </row>
    <row r="273" spans="2:7">
      <c r="B273" s="8" t="s">
        <v>330</v>
      </c>
      <c r="C273" s="8" t="s">
        <v>331</v>
      </c>
      <c r="D273" s="9">
        <v>-55000</v>
      </c>
      <c r="E273" s="14">
        <v>42917</v>
      </c>
      <c r="F273" s="15" t="s">
        <v>13</v>
      </c>
      <c r="G273" s="69"/>
    </row>
    <row r="274" spans="2:7">
      <c r="B274" s="3" t="s">
        <v>330</v>
      </c>
      <c r="C274" s="3" t="s">
        <v>332</v>
      </c>
      <c r="D274" s="4">
        <v>55000</v>
      </c>
      <c r="E274" s="5">
        <v>42948</v>
      </c>
      <c r="F274" s="6" t="s">
        <v>13</v>
      </c>
      <c r="G274" s="70"/>
    </row>
    <row r="275" spans="2:7">
      <c r="B275" s="17" t="s">
        <v>338</v>
      </c>
      <c r="C275" s="21" t="s">
        <v>339</v>
      </c>
      <c r="D275" s="9">
        <v>-55000</v>
      </c>
      <c r="E275" s="14">
        <v>42856</v>
      </c>
      <c r="F275" s="15" t="s">
        <v>13</v>
      </c>
      <c r="G275" s="69"/>
    </row>
    <row r="276" spans="2:7">
      <c r="B276" s="8" t="s">
        <v>343</v>
      </c>
      <c r="C276" s="8" t="s">
        <v>344</v>
      </c>
      <c r="D276" s="9">
        <v>-55000</v>
      </c>
      <c r="E276" s="14">
        <v>42826</v>
      </c>
      <c r="F276" s="15" t="s">
        <v>13</v>
      </c>
      <c r="G276" s="69"/>
    </row>
    <row r="277" spans="2:7">
      <c r="B277" s="8" t="s">
        <v>370</v>
      </c>
      <c r="C277" s="8" t="s">
        <v>387</v>
      </c>
      <c r="D277" s="9">
        <v>-55000</v>
      </c>
      <c r="E277" s="14">
        <v>42826</v>
      </c>
      <c r="F277" s="15" t="s">
        <v>13</v>
      </c>
      <c r="G277" s="69"/>
    </row>
    <row r="278" spans="2:7">
      <c r="B278" s="3" t="s">
        <v>370</v>
      </c>
      <c r="C278" s="3" t="s">
        <v>388</v>
      </c>
      <c r="D278" s="4">
        <v>-55000</v>
      </c>
      <c r="E278" s="5">
        <v>42826</v>
      </c>
      <c r="F278" s="6" t="s">
        <v>13</v>
      </c>
      <c r="G278" s="70"/>
    </row>
    <row r="279" spans="2:7">
      <c r="B279" s="8" t="s">
        <v>370</v>
      </c>
      <c r="C279" s="8" t="s">
        <v>389</v>
      </c>
      <c r="D279" s="9">
        <v>-55000</v>
      </c>
      <c r="E279" s="14">
        <v>42826</v>
      </c>
      <c r="F279" s="15" t="s">
        <v>13</v>
      </c>
      <c r="G279" s="69"/>
    </row>
    <row r="280" spans="2:7">
      <c r="B280" s="3" t="s">
        <v>370</v>
      </c>
      <c r="C280" s="3" t="s">
        <v>390</v>
      </c>
      <c r="D280" s="4">
        <v>-55000</v>
      </c>
      <c r="E280" s="5">
        <v>42826</v>
      </c>
      <c r="F280" s="6" t="s">
        <v>13</v>
      </c>
      <c r="G280" s="70"/>
    </row>
    <row r="281" spans="2:7">
      <c r="B281" s="8" t="s">
        <v>370</v>
      </c>
      <c r="C281" s="8" t="s">
        <v>391</v>
      </c>
      <c r="D281" s="9">
        <v>-55000</v>
      </c>
      <c r="E281" s="14">
        <v>42826</v>
      </c>
      <c r="F281" s="15" t="s">
        <v>13</v>
      </c>
      <c r="G281" s="69"/>
    </row>
    <row r="282" spans="2:7">
      <c r="B282" s="3" t="s">
        <v>370</v>
      </c>
      <c r="C282" s="3" t="s">
        <v>392</v>
      </c>
      <c r="D282" s="4">
        <v>-55000</v>
      </c>
      <c r="E282" s="5">
        <v>42826</v>
      </c>
      <c r="F282" s="6" t="s">
        <v>13</v>
      </c>
      <c r="G282" s="70"/>
    </row>
    <row r="283" spans="2:7">
      <c r="B283" s="8" t="s">
        <v>370</v>
      </c>
      <c r="C283" s="8" t="s">
        <v>393</v>
      </c>
      <c r="D283" s="9">
        <v>-55000</v>
      </c>
      <c r="E283" s="14">
        <v>42826</v>
      </c>
      <c r="F283" s="15" t="s">
        <v>13</v>
      </c>
      <c r="G283" s="69"/>
    </row>
    <row r="284" spans="2:7">
      <c r="B284" s="3" t="s">
        <v>370</v>
      </c>
      <c r="C284" s="19" t="s">
        <v>384</v>
      </c>
      <c r="D284" s="4">
        <v>-55000</v>
      </c>
      <c r="E284" s="5">
        <v>42856</v>
      </c>
      <c r="F284" s="6" t="s">
        <v>13</v>
      </c>
      <c r="G284" s="70"/>
    </row>
    <row r="285" spans="2:7">
      <c r="B285" s="8" t="s">
        <v>370</v>
      </c>
      <c r="C285" s="8" t="s">
        <v>372</v>
      </c>
      <c r="D285" s="9">
        <v>-55000</v>
      </c>
      <c r="E285" s="14">
        <v>42917</v>
      </c>
      <c r="F285" s="15" t="s">
        <v>13</v>
      </c>
      <c r="G285" s="69"/>
    </row>
    <row r="286" spans="2:7">
      <c r="B286" s="3" t="s">
        <v>370</v>
      </c>
      <c r="C286" s="3" t="s">
        <v>373</v>
      </c>
      <c r="D286" s="4">
        <v>-55000</v>
      </c>
      <c r="E286" s="5">
        <v>42917</v>
      </c>
      <c r="F286" s="6" t="s">
        <v>13</v>
      </c>
      <c r="G286" s="70"/>
    </row>
    <row r="287" spans="2:7">
      <c r="B287" s="8" t="s">
        <v>370</v>
      </c>
      <c r="C287" s="8" t="s">
        <v>374</v>
      </c>
      <c r="D287" s="9">
        <v>-55000</v>
      </c>
      <c r="E287" s="14">
        <v>42917</v>
      </c>
      <c r="F287" s="15" t="s">
        <v>13</v>
      </c>
      <c r="G287" s="69"/>
    </row>
    <row r="288" spans="2:7">
      <c r="B288" s="3" t="s">
        <v>370</v>
      </c>
      <c r="C288" s="3" t="s">
        <v>375</v>
      </c>
      <c r="D288" s="4">
        <v>-55000</v>
      </c>
      <c r="E288" s="5">
        <v>42917</v>
      </c>
      <c r="F288" s="6" t="s">
        <v>13</v>
      </c>
      <c r="G288" s="70"/>
    </row>
    <row r="289" spans="2:7">
      <c r="B289" s="8" t="s">
        <v>370</v>
      </c>
      <c r="C289" s="8" t="s">
        <v>376</v>
      </c>
      <c r="D289" s="9">
        <v>-55000</v>
      </c>
      <c r="E289" s="14">
        <v>42917</v>
      </c>
      <c r="F289" s="15" t="s">
        <v>13</v>
      </c>
      <c r="G289" s="69"/>
    </row>
    <row r="290" spans="2:7">
      <c r="B290" s="3" t="s">
        <v>370</v>
      </c>
      <c r="C290" s="3" t="s">
        <v>377</v>
      </c>
      <c r="D290" s="4">
        <v>-55000</v>
      </c>
      <c r="E290" s="5">
        <v>42917</v>
      </c>
      <c r="F290" s="6" t="s">
        <v>13</v>
      </c>
      <c r="G290" s="70"/>
    </row>
    <row r="291" spans="2:7">
      <c r="B291" s="3" t="s">
        <v>370</v>
      </c>
      <c r="C291" s="3" t="s">
        <v>383</v>
      </c>
      <c r="D291" s="4">
        <v>-55000</v>
      </c>
      <c r="E291" s="5">
        <v>42917</v>
      </c>
      <c r="F291" s="6" t="s">
        <v>13</v>
      </c>
      <c r="G291" s="70"/>
    </row>
    <row r="292" spans="2:7">
      <c r="B292" s="8" t="s">
        <v>370</v>
      </c>
      <c r="C292" s="8" t="s">
        <v>283</v>
      </c>
      <c r="D292" s="9">
        <v>-55000</v>
      </c>
      <c r="E292" s="14">
        <v>42917</v>
      </c>
      <c r="F292" s="15" t="s">
        <v>13</v>
      </c>
      <c r="G292" s="69"/>
    </row>
    <row r="293" spans="2:7">
      <c r="B293" s="3" t="s">
        <v>370</v>
      </c>
      <c r="C293" s="3" t="s">
        <v>371</v>
      </c>
      <c r="D293" s="4">
        <v>-55000</v>
      </c>
      <c r="E293" s="5">
        <v>42948</v>
      </c>
      <c r="F293" s="6" t="s">
        <v>13</v>
      </c>
      <c r="G293" s="70"/>
    </row>
    <row r="294" spans="2:7">
      <c r="B294" s="8" t="s">
        <v>400</v>
      </c>
      <c r="C294" s="8" t="s">
        <v>401</v>
      </c>
      <c r="D294" s="9">
        <v>-55000</v>
      </c>
      <c r="E294" s="14">
        <v>42917</v>
      </c>
      <c r="F294" s="15" t="s">
        <v>13</v>
      </c>
      <c r="G294" s="69"/>
    </row>
    <row r="295" spans="2:7">
      <c r="B295" s="8" t="s">
        <v>404</v>
      </c>
      <c r="C295" s="21" t="s">
        <v>405</v>
      </c>
      <c r="D295" s="9">
        <v>-55000</v>
      </c>
      <c r="E295" s="14">
        <v>42826</v>
      </c>
      <c r="F295" s="15" t="s">
        <v>13</v>
      </c>
      <c r="G295" s="69"/>
    </row>
    <row r="296" spans="2:7">
      <c r="B296" s="8" t="s">
        <v>414</v>
      </c>
      <c r="C296" s="8" t="s">
        <v>415</v>
      </c>
      <c r="D296" s="9">
        <v>-55000</v>
      </c>
      <c r="E296" s="14">
        <v>42826</v>
      </c>
      <c r="F296" s="15" t="s">
        <v>13</v>
      </c>
      <c r="G296" s="69"/>
    </row>
  </sheetData>
  <autoFilter ref="B202:G296"/>
  <conditionalFormatting sqref="D143:D146 D116:D117 D120 D107:D112 D51:D99 D4:D49">
    <cfRule type="cellIs" dxfId="95" priority="49" operator="greaterThan">
      <formula>0</formula>
    </cfRule>
    <cfRule type="cellIs" dxfId="94" priority="50" operator="lessThan">
      <formula>0</formula>
    </cfRule>
  </conditionalFormatting>
  <conditionalFormatting sqref="D50">
    <cfRule type="cellIs" dxfId="93" priority="47" operator="greaterThan">
      <formula>0</formula>
    </cfRule>
    <cfRule type="cellIs" dxfId="92" priority="48" operator="lessThan">
      <formula>0</formula>
    </cfRule>
  </conditionalFormatting>
  <conditionalFormatting sqref="D100:D105">
    <cfRule type="cellIs" dxfId="91" priority="45" operator="greaterThan">
      <formula>0</formula>
    </cfRule>
    <cfRule type="cellIs" dxfId="90" priority="46" operator="lessThan">
      <formula>0</formula>
    </cfRule>
  </conditionalFormatting>
  <conditionalFormatting sqref="D106">
    <cfRule type="cellIs" dxfId="89" priority="43" operator="greaterThan">
      <formula>0</formula>
    </cfRule>
    <cfRule type="cellIs" dxfId="88" priority="44" operator="lessThan">
      <formula>0</formula>
    </cfRule>
  </conditionalFormatting>
  <conditionalFormatting sqref="D113">
    <cfRule type="cellIs" dxfId="87" priority="41" operator="greaterThan">
      <formula>0</formula>
    </cfRule>
    <cfRule type="cellIs" dxfId="86" priority="42" operator="lessThan">
      <formula>0</formula>
    </cfRule>
  </conditionalFormatting>
  <conditionalFormatting sqref="D114">
    <cfRule type="cellIs" dxfId="85" priority="39" operator="greaterThan">
      <formula>0</formula>
    </cfRule>
    <cfRule type="cellIs" dxfId="84" priority="40" operator="lessThan">
      <formula>0</formula>
    </cfRule>
  </conditionalFormatting>
  <conditionalFormatting sqref="D115">
    <cfRule type="cellIs" dxfId="83" priority="37" operator="greaterThan">
      <formula>0</formula>
    </cfRule>
    <cfRule type="cellIs" dxfId="82" priority="38" operator="lessThan">
      <formula>0</formula>
    </cfRule>
  </conditionalFormatting>
  <conditionalFormatting sqref="D118">
    <cfRule type="cellIs" dxfId="81" priority="35" operator="greaterThan">
      <formula>0</formula>
    </cfRule>
    <cfRule type="cellIs" dxfId="80" priority="36" operator="lessThan">
      <formula>0</formula>
    </cfRule>
  </conditionalFormatting>
  <conditionalFormatting sqref="D119">
    <cfRule type="cellIs" dxfId="79" priority="33" operator="greaterThan">
      <formula>0</formula>
    </cfRule>
    <cfRule type="cellIs" dxfId="78" priority="34" operator="lessThan">
      <formula>0</formula>
    </cfRule>
  </conditionalFormatting>
  <conditionalFormatting sqref="D125">
    <cfRule type="cellIs" dxfId="77" priority="31" operator="greaterThan">
      <formula>0</formula>
    </cfRule>
    <cfRule type="cellIs" dxfId="76" priority="32" operator="lessThan">
      <formula>0</formula>
    </cfRule>
  </conditionalFormatting>
  <conditionalFormatting sqref="D121:D124">
    <cfRule type="cellIs" dxfId="75" priority="29" operator="greaterThan">
      <formula>0</formula>
    </cfRule>
    <cfRule type="cellIs" dxfId="74" priority="30" operator="lessThan">
      <formula>0</formula>
    </cfRule>
  </conditionalFormatting>
  <conditionalFormatting sqref="D126:D142">
    <cfRule type="cellIs" dxfId="73" priority="27" operator="greaterThan">
      <formula>0</formula>
    </cfRule>
    <cfRule type="cellIs" dxfId="72" priority="28" operator="lessThan">
      <formula>0</formula>
    </cfRule>
  </conditionalFormatting>
  <conditionalFormatting sqref="D293:D296 D266:D267 D270 D257:D262 D197:D201 D150:D195 D203:D249">
    <cfRule type="cellIs" dxfId="71" priority="25" operator="greaterThan">
      <formula>0</formula>
    </cfRule>
    <cfRule type="cellIs" dxfId="70" priority="26" operator="lessThan">
      <formula>0</formula>
    </cfRule>
  </conditionalFormatting>
  <conditionalFormatting sqref="D196">
    <cfRule type="cellIs" dxfId="69" priority="23" operator="greaterThan">
      <formula>0</formula>
    </cfRule>
    <cfRule type="cellIs" dxfId="68" priority="24" operator="lessThan">
      <formula>0</formula>
    </cfRule>
  </conditionalFormatting>
  <conditionalFormatting sqref="D250:D255">
    <cfRule type="cellIs" dxfId="67" priority="21" operator="greaterThan">
      <formula>0</formula>
    </cfRule>
    <cfRule type="cellIs" dxfId="66" priority="22" operator="lessThan">
      <formula>0</formula>
    </cfRule>
  </conditionalFormatting>
  <conditionalFormatting sqref="D256">
    <cfRule type="cellIs" dxfId="65" priority="19" operator="greaterThan">
      <formula>0</formula>
    </cfRule>
    <cfRule type="cellIs" dxfId="64" priority="20" operator="lessThan">
      <formula>0</formula>
    </cfRule>
  </conditionalFormatting>
  <conditionalFormatting sqref="D263">
    <cfRule type="cellIs" dxfId="63" priority="17" operator="greaterThan">
      <formula>0</formula>
    </cfRule>
    <cfRule type="cellIs" dxfId="62" priority="18" operator="lessThan">
      <formula>0</formula>
    </cfRule>
  </conditionalFormatting>
  <conditionalFormatting sqref="D264">
    <cfRule type="cellIs" dxfId="61" priority="15" operator="greaterThan">
      <formula>0</formula>
    </cfRule>
    <cfRule type="cellIs" dxfId="60" priority="16" operator="lessThan">
      <formula>0</formula>
    </cfRule>
  </conditionalFormatting>
  <conditionalFormatting sqref="D265">
    <cfRule type="cellIs" dxfId="59" priority="13" operator="greaterThan">
      <formula>0</formula>
    </cfRule>
    <cfRule type="cellIs" dxfId="58" priority="14" operator="lessThan">
      <formula>0</formula>
    </cfRule>
  </conditionalFormatting>
  <conditionalFormatting sqref="D268">
    <cfRule type="cellIs" dxfId="57" priority="11" operator="greaterThan">
      <formula>0</formula>
    </cfRule>
    <cfRule type="cellIs" dxfId="56" priority="12" operator="lessThan">
      <formula>0</formula>
    </cfRule>
  </conditionalFormatting>
  <conditionalFormatting sqref="D269">
    <cfRule type="cellIs" dxfId="55" priority="9" operator="greaterThan">
      <formula>0</formula>
    </cfRule>
    <cfRule type="cellIs" dxfId="54" priority="10" operator="lessThan">
      <formula>0</formula>
    </cfRule>
  </conditionalFormatting>
  <conditionalFormatting sqref="D275">
    <cfRule type="cellIs" dxfId="53" priority="7" operator="greaterThan">
      <formula>0</formula>
    </cfRule>
    <cfRule type="cellIs" dxfId="52" priority="8" operator="lessThan">
      <formula>0</formula>
    </cfRule>
  </conditionalFormatting>
  <conditionalFormatting sqref="D271:D274">
    <cfRule type="cellIs" dxfId="51" priority="5" operator="greaterThan">
      <formula>0</formula>
    </cfRule>
    <cfRule type="cellIs" dxfId="50" priority="6" operator="lessThan">
      <formula>0</formula>
    </cfRule>
  </conditionalFormatting>
  <conditionalFormatting sqref="D276:D292">
    <cfRule type="cellIs" dxfId="49" priority="3" operator="greaterThan">
      <formula>0</formula>
    </cfRule>
    <cfRule type="cellIs" dxfId="48" priority="4" operator="lessThan">
      <formula>0</formula>
    </cfRule>
  </conditionalFormatting>
  <conditionalFormatting sqref="D202">
    <cfRule type="cellIs" dxfId="47" priority="1" operator="greaterThan">
      <formula>0</formula>
    </cfRule>
    <cfRule type="cellIs" dxfId="46" priority="2" operator="lessThan">
      <formula>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33"/>
  <sheetViews>
    <sheetView topLeftCell="E2" workbookViewId="0">
      <selection activeCell="F17" sqref="F17"/>
    </sheetView>
  </sheetViews>
  <sheetFormatPr baseColWidth="10" defaultRowHeight="15" x14ac:dyDescent="0"/>
  <cols>
    <col min="3" max="3" width="19.83203125" bestFit="1" customWidth="1"/>
    <col min="4" max="4" width="38.83203125" bestFit="1" customWidth="1"/>
    <col min="5" max="5" width="8" customWidth="1"/>
    <col min="8" max="8" width="18.5" bestFit="1" customWidth="1"/>
    <col min="9" max="9" width="5.33203125" customWidth="1"/>
    <col min="10" max="11" width="5.1640625" customWidth="1"/>
    <col min="12" max="12" width="7.33203125" customWidth="1"/>
    <col min="13" max="13" width="6.5" customWidth="1"/>
    <col min="14" max="14" width="14.33203125" customWidth="1"/>
  </cols>
  <sheetData>
    <row r="3" spans="3:9" ht="16" thickBot="1"/>
    <row r="4" spans="3:9" ht="16" thickBot="1">
      <c r="C4" s="74" t="s">
        <v>472</v>
      </c>
      <c r="D4" s="74" t="s">
        <v>473</v>
      </c>
      <c r="E4" s="75" t="s">
        <v>474</v>
      </c>
    </row>
    <row r="5" spans="3:9" ht="16" thickBot="1">
      <c r="C5" s="86" t="s">
        <v>15</v>
      </c>
      <c r="D5" s="88" t="s">
        <v>470</v>
      </c>
      <c r="E5" s="87">
        <v>2017</v>
      </c>
      <c r="H5" s="53" t="s">
        <v>475</v>
      </c>
    </row>
    <row r="6" spans="3:9">
      <c r="C6" s="78" t="s">
        <v>110</v>
      </c>
      <c r="D6" s="81" t="s">
        <v>450</v>
      </c>
      <c r="E6" s="80">
        <v>2015</v>
      </c>
      <c r="H6" s="53" t="s">
        <v>435</v>
      </c>
      <c r="I6" t="s">
        <v>434</v>
      </c>
    </row>
    <row r="7" spans="3:9">
      <c r="C7" s="164" t="s">
        <v>805</v>
      </c>
      <c r="D7" s="77" t="s">
        <v>457</v>
      </c>
      <c r="E7" s="76">
        <v>2016</v>
      </c>
      <c r="H7" s="55" t="s">
        <v>15</v>
      </c>
      <c r="I7" s="54">
        <v>1</v>
      </c>
    </row>
    <row r="8" spans="3:9">
      <c r="C8" s="82" t="s">
        <v>456</v>
      </c>
      <c r="D8" s="77" t="s">
        <v>458</v>
      </c>
      <c r="E8" s="76">
        <v>2016</v>
      </c>
      <c r="H8" s="55" t="s">
        <v>110</v>
      </c>
      <c r="I8" s="54">
        <v>1</v>
      </c>
    </row>
    <row r="9" spans="3:9">
      <c r="C9" s="164" t="s">
        <v>804</v>
      </c>
      <c r="D9" s="77" t="s">
        <v>459</v>
      </c>
      <c r="E9" s="76">
        <v>2016</v>
      </c>
      <c r="H9" s="55" t="s">
        <v>456</v>
      </c>
      <c r="I9" s="54">
        <v>5</v>
      </c>
    </row>
    <row r="10" spans="3:9">
      <c r="C10" s="82" t="s">
        <v>456</v>
      </c>
      <c r="D10" s="77" t="s">
        <v>460</v>
      </c>
      <c r="E10" s="76">
        <v>2016</v>
      </c>
      <c r="H10" s="55" t="s">
        <v>138</v>
      </c>
      <c r="I10" s="54">
        <v>1</v>
      </c>
    </row>
    <row r="11" spans="3:9" ht="16" thickBot="1">
      <c r="C11" s="83" t="s">
        <v>456</v>
      </c>
      <c r="D11" s="84" t="s">
        <v>461</v>
      </c>
      <c r="E11" s="85">
        <v>2016</v>
      </c>
      <c r="H11" s="55" t="s">
        <v>149</v>
      </c>
      <c r="I11" s="54">
        <v>1</v>
      </c>
    </row>
    <row r="12" spans="3:9">
      <c r="C12" s="78" t="s">
        <v>138</v>
      </c>
      <c r="D12" s="79" t="s">
        <v>465</v>
      </c>
      <c r="E12" s="80">
        <v>2016</v>
      </c>
      <c r="H12" s="55" t="s">
        <v>466</v>
      </c>
      <c r="I12" s="54">
        <v>3</v>
      </c>
    </row>
    <row r="13" spans="3:9">
      <c r="C13" s="82" t="s">
        <v>149</v>
      </c>
      <c r="D13" s="77" t="s">
        <v>469</v>
      </c>
      <c r="E13" s="76">
        <v>2017</v>
      </c>
      <c r="H13" s="55" t="s">
        <v>463</v>
      </c>
      <c r="I13" s="54">
        <v>1</v>
      </c>
    </row>
    <row r="14" spans="3:9">
      <c r="C14" s="82" t="s">
        <v>466</v>
      </c>
      <c r="D14" s="77" t="s">
        <v>453</v>
      </c>
      <c r="E14" s="76">
        <v>2016</v>
      </c>
      <c r="H14" s="55" t="s">
        <v>346</v>
      </c>
      <c r="I14" s="54">
        <v>5</v>
      </c>
    </row>
    <row r="15" spans="3:9">
      <c r="C15" s="82" t="s">
        <v>466</v>
      </c>
      <c r="D15" s="77" t="s">
        <v>467</v>
      </c>
      <c r="E15" s="76">
        <v>2017</v>
      </c>
      <c r="H15" s="55" t="s">
        <v>370</v>
      </c>
      <c r="I15" s="54">
        <v>1</v>
      </c>
    </row>
    <row r="16" spans="3:9" ht="16" thickBot="1">
      <c r="C16" s="83" t="s">
        <v>466</v>
      </c>
      <c r="D16" s="84" t="s">
        <v>468</v>
      </c>
      <c r="E16" s="85">
        <v>2017</v>
      </c>
      <c r="H16" s="55" t="s">
        <v>481</v>
      </c>
      <c r="I16" s="54"/>
    </row>
    <row r="17" spans="3:14" ht="16" thickBot="1">
      <c r="C17" s="86" t="s">
        <v>463</v>
      </c>
      <c r="D17" s="88" t="s">
        <v>464</v>
      </c>
      <c r="E17" s="87">
        <v>2016</v>
      </c>
      <c r="H17" s="55" t="s">
        <v>436</v>
      </c>
      <c r="I17" s="54">
        <v>19</v>
      </c>
    </row>
    <row r="18" spans="3:14" ht="16" thickBot="1">
      <c r="C18" s="86" t="s">
        <v>346</v>
      </c>
      <c r="D18" s="88" t="s">
        <v>451</v>
      </c>
      <c r="E18" s="87">
        <v>2016</v>
      </c>
    </row>
    <row r="19" spans="3:14" ht="16" thickBot="1">
      <c r="C19" s="86" t="s">
        <v>346</v>
      </c>
      <c r="D19" s="88" t="s">
        <v>452</v>
      </c>
      <c r="E19" s="87">
        <v>2016</v>
      </c>
    </row>
    <row r="20" spans="3:14">
      <c r="C20" s="78"/>
      <c r="D20" s="79"/>
      <c r="E20" s="80"/>
    </row>
    <row r="21" spans="3:14">
      <c r="C21" s="82"/>
      <c r="E21" s="76"/>
      <c r="H21" s="53" t="s">
        <v>475</v>
      </c>
      <c r="I21" s="53" t="s">
        <v>476</v>
      </c>
      <c r="N21" s="92" t="s">
        <v>479</v>
      </c>
    </row>
    <row r="22" spans="3:14" ht="16" thickBot="1">
      <c r="C22" s="83" t="s">
        <v>346</v>
      </c>
      <c r="D22" s="84" t="s">
        <v>454</v>
      </c>
      <c r="E22" s="89">
        <v>2015</v>
      </c>
      <c r="H22" s="53" t="s">
        <v>435</v>
      </c>
      <c r="I22">
        <v>2015</v>
      </c>
      <c r="J22">
        <v>2016</v>
      </c>
      <c r="K22">
        <v>2017</v>
      </c>
      <c r="L22" t="s">
        <v>481</v>
      </c>
      <c r="M22" t="s">
        <v>478</v>
      </c>
      <c r="N22" s="93" t="s">
        <v>477</v>
      </c>
    </row>
    <row r="23" spans="3:14" ht="16" thickBot="1">
      <c r="C23" s="86" t="s">
        <v>346</v>
      </c>
      <c r="D23" s="88" t="s">
        <v>455</v>
      </c>
      <c r="E23" s="87">
        <v>2016</v>
      </c>
      <c r="H23" s="55" t="s">
        <v>15</v>
      </c>
      <c r="I23" s="90"/>
      <c r="J23" s="90"/>
      <c r="K23" s="90">
        <v>1</v>
      </c>
      <c r="L23" s="90"/>
      <c r="M23" s="90">
        <v>1</v>
      </c>
      <c r="N23" s="91">
        <f>500*M23</f>
        <v>500</v>
      </c>
    </row>
    <row r="24" spans="3:14" ht="16" thickBot="1">
      <c r="C24" s="86" t="s">
        <v>346</v>
      </c>
      <c r="D24" s="88" t="s">
        <v>462</v>
      </c>
      <c r="E24" s="87">
        <v>2017</v>
      </c>
      <c r="H24" s="55" t="s">
        <v>110</v>
      </c>
      <c r="I24" s="90">
        <v>1</v>
      </c>
      <c r="J24" s="90"/>
      <c r="K24" s="90"/>
      <c r="L24" s="90"/>
      <c r="M24" s="90">
        <v>1</v>
      </c>
      <c r="N24" s="91">
        <f t="shared" ref="N24:N32" si="0">500*M24</f>
        <v>500</v>
      </c>
    </row>
    <row r="25" spans="3:14" ht="16" thickBot="1">
      <c r="C25" s="86" t="s">
        <v>370</v>
      </c>
      <c r="D25" s="88" t="s">
        <v>471</v>
      </c>
      <c r="E25" s="87">
        <v>2017</v>
      </c>
      <c r="H25" s="55" t="s">
        <v>456</v>
      </c>
      <c r="I25" s="90"/>
      <c r="J25" s="90">
        <v>5</v>
      </c>
      <c r="K25" s="90"/>
      <c r="L25" s="90"/>
      <c r="M25" s="90">
        <v>5</v>
      </c>
      <c r="N25" s="91">
        <f t="shared" si="0"/>
        <v>2500</v>
      </c>
    </row>
    <row r="26" spans="3:14">
      <c r="H26" s="55" t="s">
        <v>138</v>
      </c>
      <c r="I26" s="90"/>
      <c r="J26" s="90">
        <v>1</v>
      </c>
      <c r="K26" s="90"/>
      <c r="L26" s="90"/>
      <c r="M26" s="90">
        <v>1</v>
      </c>
      <c r="N26" s="91">
        <f t="shared" si="0"/>
        <v>500</v>
      </c>
    </row>
    <row r="27" spans="3:14">
      <c r="H27" s="55" t="s">
        <v>149</v>
      </c>
      <c r="I27" s="90"/>
      <c r="J27" s="90"/>
      <c r="K27" s="90">
        <v>1</v>
      </c>
      <c r="L27" s="90"/>
      <c r="M27" s="90">
        <v>1</v>
      </c>
      <c r="N27" s="91">
        <f t="shared" si="0"/>
        <v>500</v>
      </c>
    </row>
    <row r="28" spans="3:14">
      <c r="H28" s="55" t="s">
        <v>466</v>
      </c>
      <c r="I28" s="90"/>
      <c r="J28" s="90">
        <v>1</v>
      </c>
      <c r="K28" s="90">
        <v>2</v>
      </c>
      <c r="L28" s="90"/>
      <c r="M28" s="90">
        <v>3</v>
      </c>
      <c r="N28" s="91">
        <f t="shared" si="0"/>
        <v>1500</v>
      </c>
    </row>
    <row r="29" spans="3:14">
      <c r="H29" s="55" t="s">
        <v>463</v>
      </c>
      <c r="I29" s="90"/>
      <c r="J29" s="90">
        <v>1</v>
      </c>
      <c r="K29" s="90"/>
      <c r="L29" s="90"/>
      <c r="M29" s="90">
        <v>1</v>
      </c>
      <c r="N29" s="91">
        <f t="shared" si="0"/>
        <v>500</v>
      </c>
    </row>
    <row r="30" spans="3:14">
      <c r="H30" s="55" t="s">
        <v>346</v>
      </c>
      <c r="I30" s="90">
        <v>1</v>
      </c>
      <c r="J30" s="90">
        <v>3</v>
      </c>
      <c r="K30" s="90">
        <v>1</v>
      </c>
      <c r="L30" s="90"/>
      <c r="M30" s="90">
        <v>5</v>
      </c>
      <c r="N30" s="91">
        <f t="shared" si="0"/>
        <v>2500</v>
      </c>
    </row>
    <row r="31" spans="3:14">
      <c r="H31" s="55" t="s">
        <v>370</v>
      </c>
      <c r="I31" s="90"/>
      <c r="J31" s="90"/>
      <c r="K31" s="90">
        <v>1</v>
      </c>
      <c r="L31" s="90"/>
      <c r="M31" s="90">
        <v>1</v>
      </c>
      <c r="N31" s="91">
        <f t="shared" si="0"/>
        <v>500</v>
      </c>
    </row>
    <row r="32" spans="3:14">
      <c r="H32" s="55" t="s">
        <v>481</v>
      </c>
      <c r="I32" s="90"/>
      <c r="J32" s="90"/>
      <c r="K32" s="90"/>
      <c r="L32" s="90"/>
      <c r="M32" s="90"/>
      <c r="N32" s="91">
        <f t="shared" si="0"/>
        <v>0</v>
      </c>
    </row>
    <row r="33" spans="8:13">
      <c r="H33" s="55" t="s">
        <v>478</v>
      </c>
      <c r="I33" s="90">
        <v>2</v>
      </c>
      <c r="J33" s="90">
        <v>11</v>
      </c>
      <c r="K33" s="90">
        <v>6</v>
      </c>
      <c r="L33" s="90"/>
      <c r="M33" s="90">
        <v>19</v>
      </c>
    </row>
  </sheetData>
  <autoFilter ref="C4:E4">
    <sortState ref="C5:E25">
      <sortCondition ref="C4:C25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15"/>
  <sheetViews>
    <sheetView topLeftCell="A61" workbookViewId="0">
      <selection activeCell="K68" sqref="K68"/>
    </sheetView>
  </sheetViews>
  <sheetFormatPr baseColWidth="10" defaultRowHeight="15" x14ac:dyDescent="0"/>
  <cols>
    <col min="3" max="3" width="37.5" bestFit="1" customWidth="1"/>
    <col min="4" max="4" width="26.5" bestFit="1" customWidth="1"/>
    <col min="5" max="8" width="11" bestFit="1" customWidth="1"/>
    <col min="9" max="9" width="12" bestFit="1" customWidth="1"/>
  </cols>
  <sheetData>
    <row r="2" spans="3:9" ht="16" thickBot="1"/>
    <row r="3" spans="3:9" ht="18">
      <c r="C3" s="181" t="s">
        <v>606</v>
      </c>
      <c r="D3" s="182" t="s">
        <v>607</v>
      </c>
      <c r="E3" s="177">
        <v>2015</v>
      </c>
      <c r="F3" s="178"/>
      <c r="G3" s="177">
        <v>2016</v>
      </c>
      <c r="H3" s="178"/>
      <c r="I3" s="179" t="s">
        <v>478</v>
      </c>
    </row>
    <row r="4" spans="3:9" ht="18">
      <c r="C4" s="181"/>
      <c r="D4" s="182"/>
      <c r="E4" s="138" t="s">
        <v>606</v>
      </c>
      <c r="F4" s="139" t="s">
        <v>607</v>
      </c>
      <c r="G4" s="138" t="s">
        <v>606</v>
      </c>
      <c r="H4" s="139" t="s">
        <v>607</v>
      </c>
      <c r="I4" s="180"/>
    </row>
    <row r="5" spans="3:9" ht="15" customHeight="1">
      <c r="C5" s="112" t="s">
        <v>505</v>
      </c>
      <c r="D5" s="117"/>
      <c r="E5" s="126">
        <v>50000</v>
      </c>
      <c r="F5" s="113"/>
      <c r="G5" s="127"/>
      <c r="H5" s="113"/>
      <c r="I5" s="137">
        <f>SUM(E5:H5)</f>
        <v>50000</v>
      </c>
    </row>
    <row r="6" spans="3:9" ht="15" customHeight="1">
      <c r="C6" s="112" t="s">
        <v>506</v>
      </c>
      <c r="D6" s="117"/>
      <c r="E6" s="126">
        <v>50000</v>
      </c>
      <c r="F6" s="113"/>
      <c r="G6" s="127"/>
      <c r="H6" s="113"/>
      <c r="I6" s="137">
        <f t="shared" ref="I6:I69" si="0">SUM(E6:H6)</f>
        <v>50000</v>
      </c>
    </row>
    <row r="7" spans="3:9" ht="15" customHeight="1">
      <c r="C7" s="110" t="s">
        <v>608</v>
      </c>
      <c r="D7" s="118" t="s">
        <v>793</v>
      </c>
      <c r="E7" s="126">
        <v>50000</v>
      </c>
      <c r="F7" s="113"/>
      <c r="G7" s="132">
        <v>45000</v>
      </c>
      <c r="H7" s="133">
        <v>45000</v>
      </c>
      <c r="I7" s="137">
        <f t="shared" si="0"/>
        <v>140000</v>
      </c>
    </row>
    <row r="8" spans="3:9" ht="15" customHeight="1">
      <c r="C8" s="112" t="s">
        <v>507</v>
      </c>
      <c r="D8" s="117"/>
      <c r="E8" s="126">
        <v>50000</v>
      </c>
      <c r="F8" s="113"/>
      <c r="G8" s="127"/>
      <c r="H8" s="113"/>
      <c r="I8" s="137">
        <f t="shared" si="0"/>
        <v>50000</v>
      </c>
    </row>
    <row r="9" spans="3:9" ht="15" customHeight="1">
      <c r="C9" s="112" t="s">
        <v>508</v>
      </c>
      <c r="D9" s="117"/>
      <c r="E9" s="126">
        <v>50000</v>
      </c>
      <c r="F9" s="113"/>
      <c r="G9" s="127"/>
      <c r="H9" s="113"/>
      <c r="I9" s="137">
        <f t="shared" si="0"/>
        <v>50000</v>
      </c>
    </row>
    <row r="10" spans="3:9" ht="15" customHeight="1">
      <c r="C10" s="112" t="s">
        <v>708</v>
      </c>
      <c r="D10" s="119" t="s">
        <v>784</v>
      </c>
      <c r="E10" s="127"/>
      <c r="F10" s="113"/>
      <c r="G10" s="127"/>
      <c r="H10" s="133">
        <v>45000</v>
      </c>
      <c r="I10" s="137">
        <f t="shared" si="0"/>
        <v>45000</v>
      </c>
    </row>
    <row r="11" spans="3:9" ht="15" customHeight="1">
      <c r="C11" s="112" t="s">
        <v>609</v>
      </c>
      <c r="D11" s="118" t="s">
        <v>718</v>
      </c>
      <c r="E11" s="127"/>
      <c r="F11" s="113"/>
      <c r="G11" s="132">
        <v>45000</v>
      </c>
      <c r="H11" s="133">
        <v>45000</v>
      </c>
      <c r="I11" s="137">
        <f t="shared" si="0"/>
        <v>90000</v>
      </c>
    </row>
    <row r="12" spans="3:9" ht="15" customHeight="1">
      <c r="C12" s="112" t="s">
        <v>509</v>
      </c>
      <c r="D12" s="117"/>
      <c r="E12" s="126">
        <v>50000</v>
      </c>
      <c r="F12" s="113"/>
      <c r="G12" s="127"/>
      <c r="H12" s="113"/>
      <c r="I12" s="137">
        <f t="shared" si="0"/>
        <v>50000</v>
      </c>
    </row>
    <row r="13" spans="3:9" ht="15" customHeight="1">
      <c r="C13" s="112" t="s">
        <v>682</v>
      </c>
      <c r="D13" s="118" t="s">
        <v>751</v>
      </c>
      <c r="E13" s="127"/>
      <c r="F13" s="113"/>
      <c r="G13" s="127"/>
      <c r="H13" s="133">
        <v>45000</v>
      </c>
      <c r="I13" s="137">
        <f t="shared" si="0"/>
        <v>45000</v>
      </c>
    </row>
    <row r="14" spans="3:9" ht="15" customHeight="1">
      <c r="C14" s="112" t="s">
        <v>667</v>
      </c>
      <c r="D14" s="118" t="s">
        <v>734</v>
      </c>
      <c r="E14" s="127"/>
      <c r="F14" s="113"/>
      <c r="G14" s="127"/>
      <c r="H14" s="133">
        <v>45000</v>
      </c>
      <c r="I14" s="137">
        <f t="shared" si="0"/>
        <v>45000</v>
      </c>
    </row>
    <row r="15" spans="3:9" ht="15" customHeight="1">
      <c r="C15" s="112" t="s">
        <v>701</v>
      </c>
      <c r="D15" s="118" t="s">
        <v>773</v>
      </c>
      <c r="E15" s="127"/>
      <c r="F15" s="113"/>
      <c r="G15" s="127"/>
      <c r="H15" s="133">
        <v>45000</v>
      </c>
      <c r="I15" s="137">
        <f t="shared" si="0"/>
        <v>45000</v>
      </c>
    </row>
    <row r="16" spans="3:9" ht="15" customHeight="1">
      <c r="C16" s="112" t="s">
        <v>610</v>
      </c>
      <c r="D16" s="119" t="s">
        <v>727</v>
      </c>
      <c r="E16" s="127"/>
      <c r="F16" s="113"/>
      <c r="G16" s="132">
        <v>45000</v>
      </c>
      <c r="H16" s="133">
        <v>45000</v>
      </c>
      <c r="I16" s="137">
        <f t="shared" si="0"/>
        <v>90000</v>
      </c>
    </row>
    <row r="17" spans="3:9" ht="15" customHeight="1">
      <c r="C17" s="112" t="s">
        <v>707</v>
      </c>
      <c r="D17" s="118" t="s">
        <v>781</v>
      </c>
      <c r="E17" s="127"/>
      <c r="F17" s="113"/>
      <c r="G17" s="127"/>
      <c r="H17" s="133">
        <v>45000</v>
      </c>
      <c r="I17" s="137">
        <f t="shared" si="0"/>
        <v>45000</v>
      </c>
    </row>
    <row r="18" spans="3:9" ht="15" customHeight="1">
      <c r="C18" s="112" t="s">
        <v>699</v>
      </c>
      <c r="D18" s="118" t="s">
        <v>771</v>
      </c>
      <c r="E18" s="127"/>
      <c r="F18" s="113"/>
      <c r="G18" s="127"/>
      <c r="H18" s="134">
        <v>45000</v>
      </c>
      <c r="I18" s="137">
        <f t="shared" si="0"/>
        <v>45000</v>
      </c>
    </row>
    <row r="19" spans="3:9" ht="15" customHeight="1">
      <c r="C19" s="112" t="s">
        <v>510</v>
      </c>
      <c r="D19" s="117"/>
      <c r="E19" s="126">
        <v>50000</v>
      </c>
      <c r="F19" s="113"/>
      <c r="G19" s="127"/>
      <c r="H19" s="113"/>
      <c r="I19" s="137">
        <f t="shared" si="0"/>
        <v>50000</v>
      </c>
    </row>
    <row r="20" spans="3:9" ht="15" customHeight="1">
      <c r="C20" s="112" t="s">
        <v>702</v>
      </c>
      <c r="D20" s="118" t="s">
        <v>774</v>
      </c>
      <c r="E20" s="127"/>
      <c r="F20" s="113"/>
      <c r="G20" s="127"/>
      <c r="H20" s="133">
        <v>45000</v>
      </c>
      <c r="I20" s="137">
        <f t="shared" si="0"/>
        <v>45000</v>
      </c>
    </row>
    <row r="21" spans="3:9" ht="15" customHeight="1">
      <c r="C21" s="112" t="s">
        <v>511</v>
      </c>
      <c r="D21" s="117"/>
      <c r="E21" s="126">
        <v>50000</v>
      </c>
      <c r="F21" s="113"/>
      <c r="G21" s="127"/>
      <c r="H21" s="113"/>
      <c r="I21" s="137">
        <f t="shared" si="0"/>
        <v>50000</v>
      </c>
    </row>
    <row r="22" spans="3:9" ht="15" customHeight="1">
      <c r="C22" s="112" t="s">
        <v>512</v>
      </c>
      <c r="D22" s="117"/>
      <c r="E22" s="126">
        <v>50000</v>
      </c>
      <c r="F22" s="113"/>
      <c r="G22" s="127"/>
      <c r="H22" s="113"/>
      <c r="I22" s="137">
        <f t="shared" si="0"/>
        <v>50000</v>
      </c>
    </row>
    <row r="23" spans="3:9" ht="15" customHeight="1">
      <c r="C23" s="112" t="s">
        <v>654</v>
      </c>
      <c r="D23" s="119" t="s">
        <v>492</v>
      </c>
      <c r="E23" s="127"/>
      <c r="F23" s="113"/>
      <c r="G23" s="127"/>
      <c r="H23" s="133">
        <v>45000</v>
      </c>
      <c r="I23" s="137">
        <f t="shared" si="0"/>
        <v>45000</v>
      </c>
    </row>
    <row r="24" spans="3:9" ht="15" customHeight="1">
      <c r="C24" s="112" t="s">
        <v>611</v>
      </c>
      <c r="D24" s="118" t="s">
        <v>739</v>
      </c>
      <c r="E24" s="127"/>
      <c r="F24" s="113"/>
      <c r="G24" s="132">
        <v>45000</v>
      </c>
      <c r="H24" s="133">
        <v>45000</v>
      </c>
      <c r="I24" s="137">
        <f t="shared" si="0"/>
        <v>90000</v>
      </c>
    </row>
    <row r="25" spans="3:9" ht="15" customHeight="1">
      <c r="C25" s="112" t="s">
        <v>666</v>
      </c>
      <c r="D25" s="118" t="s">
        <v>733</v>
      </c>
      <c r="E25" s="127"/>
      <c r="F25" s="113"/>
      <c r="G25" s="127"/>
      <c r="H25" s="133">
        <v>45000</v>
      </c>
      <c r="I25" s="137">
        <f t="shared" si="0"/>
        <v>45000</v>
      </c>
    </row>
    <row r="26" spans="3:9" ht="15" customHeight="1">
      <c r="C26" s="109" t="s">
        <v>612</v>
      </c>
      <c r="D26" s="120"/>
      <c r="E26" s="127"/>
      <c r="F26" s="113"/>
      <c r="G26" s="132">
        <v>45000</v>
      </c>
      <c r="H26" s="113"/>
      <c r="I26" s="137">
        <f t="shared" si="0"/>
        <v>45000</v>
      </c>
    </row>
    <row r="27" spans="3:9" ht="15" customHeight="1">
      <c r="C27" s="112" t="s">
        <v>663</v>
      </c>
      <c r="D27" s="118" t="s">
        <v>459</v>
      </c>
      <c r="E27" s="127"/>
      <c r="F27" s="113"/>
      <c r="G27" s="127"/>
      <c r="H27" s="133">
        <v>45000</v>
      </c>
      <c r="I27" s="137">
        <f t="shared" si="0"/>
        <v>45000</v>
      </c>
    </row>
    <row r="28" spans="3:9" ht="15" customHeight="1">
      <c r="C28" s="112" t="s">
        <v>513</v>
      </c>
      <c r="D28" s="117"/>
      <c r="E28" s="126">
        <v>50000</v>
      </c>
      <c r="F28" s="113"/>
      <c r="G28" s="127"/>
      <c r="H28" s="113"/>
      <c r="I28" s="137">
        <f t="shared" si="0"/>
        <v>50000</v>
      </c>
    </row>
    <row r="29" spans="3:9" ht="15" customHeight="1">
      <c r="C29" s="112" t="s">
        <v>514</v>
      </c>
      <c r="D29" s="117"/>
      <c r="E29" s="126">
        <v>50000</v>
      </c>
      <c r="F29" s="113"/>
      <c r="G29" s="127"/>
      <c r="H29" s="113"/>
      <c r="I29" s="137">
        <f t="shared" si="0"/>
        <v>50000</v>
      </c>
    </row>
    <row r="30" spans="3:9" ht="15" customHeight="1">
      <c r="C30" s="112" t="s">
        <v>515</v>
      </c>
      <c r="D30" s="117"/>
      <c r="E30" s="126">
        <v>50000</v>
      </c>
      <c r="F30" s="113"/>
      <c r="G30" s="127"/>
      <c r="H30" s="113"/>
      <c r="I30" s="137">
        <f t="shared" si="0"/>
        <v>50000</v>
      </c>
    </row>
    <row r="31" spans="3:9" ht="15" customHeight="1">
      <c r="C31" s="112" t="s">
        <v>613</v>
      </c>
      <c r="D31" s="119" t="s">
        <v>745</v>
      </c>
      <c r="E31" s="127"/>
      <c r="F31" s="113"/>
      <c r="G31" s="132">
        <v>45000</v>
      </c>
      <c r="H31" s="133">
        <v>45000</v>
      </c>
      <c r="I31" s="137">
        <f t="shared" si="0"/>
        <v>90000</v>
      </c>
    </row>
    <row r="32" spans="3:9" ht="15" customHeight="1">
      <c r="C32" s="109" t="s">
        <v>614</v>
      </c>
      <c r="D32" s="119" t="s">
        <v>785</v>
      </c>
      <c r="E32" s="127"/>
      <c r="F32" s="113"/>
      <c r="G32" s="132">
        <v>45000</v>
      </c>
      <c r="H32" s="133">
        <v>45000</v>
      </c>
      <c r="I32" s="137">
        <f t="shared" si="0"/>
        <v>90000</v>
      </c>
    </row>
    <row r="33" spans="3:9" ht="15" customHeight="1">
      <c r="C33" s="112" t="s">
        <v>516</v>
      </c>
      <c r="D33" s="117"/>
      <c r="E33" s="126">
        <v>50000</v>
      </c>
      <c r="F33" s="113"/>
      <c r="G33" s="127"/>
      <c r="H33" s="113"/>
      <c r="I33" s="137">
        <f t="shared" si="0"/>
        <v>50000</v>
      </c>
    </row>
    <row r="34" spans="3:9" ht="15" customHeight="1">
      <c r="C34" s="116" t="s">
        <v>88</v>
      </c>
      <c r="D34" s="121" t="s">
        <v>503</v>
      </c>
      <c r="E34" s="127"/>
      <c r="F34" s="128">
        <v>75000</v>
      </c>
      <c r="G34" s="127"/>
      <c r="H34" s="113"/>
      <c r="I34" s="137">
        <f t="shared" si="0"/>
        <v>75000</v>
      </c>
    </row>
    <row r="35" spans="3:9" ht="15" customHeight="1">
      <c r="C35" s="112" t="s">
        <v>517</v>
      </c>
      <c r="D35" s="117"/>
      <c r="E35" s="126">
        <v>50000</v>
      </c>
      <c r="F35" s="113"/>
      <c r="G35" s="127"/>
      <c r="H35" s="113"/>
      <c r="I35" s="137">
        <f t="shared" si="0"/>
        <v>50000</v>
      </c>
    </row>
    <row r="36" spans="3:9" ht="15" customHeight="1">
      <c r="C36" s="112" t="s">
        <v>652</v>
      </c>
      <c r="D36" s="119" t="s">
        <v>716</v>
      </c>
      <c r="E36" s="127"/>
      <c r="F36" s="113"/>
      <c r="G36" s="132">
        <v>45000</v>
      </c>
      <c r="H36" s="133">
        <v>45000</v>
      </c>
      <c r="I36" s="137">
        <f t="shared" si="0"/>
        <v>90000</v>
      </c>
    </row>
    <row r="37" spans="3:9" ht="15" customHeight="1">
      <c r="C37" s="112" t="s">
        <v>615</v>
      </c>
      <c r="D37" s="118" t="s">
        <v>736</v>
      </c>
      <c r="E37" s="127"/>
      <c r="F37" s="113"/>
      <c r="G37" s="132">
        <v>45000</v>
      </c>
      <c r="H37" s="133">
        <v>45000</v>
      </c>
      <c r="I37" s="137">
        <f t="shared" si="0"/>
        <v>90000</v>
      </c>
    </row>
    <row r="38" spans="3:9" ht="15" customHeight="1">
      <c r="C38" s="112" t="s">
        <v>518</v>
      </c>
      <c r="D38" s="117"/>
      <c r="E38" s="126">
        <v>50000</v>
      </c>
      <c r="F38" s="113"/>
      <c r="G38" s="127"/>
      <c r="H38" s="113"/>
      <c r="I38" s="137">
        <f t="shared" si="0"/>
        <v>50000</v>
      </c>
    </row>
    <row r="39" spans="3:9" ht="15" customHeight="1">
      <c r="C39" s="112" t="s">
        <v>519</v>
      </c>
      <c r="D39" s="117"/>
      <c r="E39" s="126">
        <v>50000</v>
      </c>
      <c r="F39" s="113"/>
      <c r="G39" s="127"/>
      <c r="H39" s="113"/>
      <c r="I39" s="137">
        <f t="shared" si="0"/>
        <v>50000</v>
      </c>
    </row>
    <row r="40" spans="3:9" ht="15" customHeight="1">
      <c r="C40" s="112" t="s">
        <v>520</v>
      </c>
      <c r="D40" s="117"/>
      <c r="E40" s="126">
        <v>50000</v>
      </c>
      <c r="F40" s="113"/>
      <c r="G40" s="127"/>
      <c r="H40" s="113"/>
      <c r="I40" s="137">
        <f t="shared" si="0"/>
        <v>50000</v>
      </c>
    </row>
    <row r="41" spans="3:9" ht="15" customHeight="1">
      <c r="C41" s="112" t="s">
        <v>711</v>
      </c>
      <c r="D41" s="118" t="s">
        <v>789</v>
      </c>
      <c r="E41" s="127"/>
      <c r="F41" s="113"/>
      <c r="G41" s="127"/>
      <c r="H41" s="133">
        <v>45000</v>
      </c>
      <c r="I41" s="137">
        <f t="shared" si="0"/>
        <v>45000</v>
      </c>
    </row>
    <row r="42" spans="3:9" ht="15" customHeight="1">
      <c r="C42" s="112" t="s">
        <v>521</v>
      </c>
      <c r="D42" s="117"/>
      <c r="E42" s="126">
        <v>50000</v>
      </c>
      <c r="F42" s="113"/>
      <c r="G42" s="127"/>
      <c r="H42" s="113"/>
      <c r="I42" s="137">
        <f t="shared" si="0"/>
        <v>50000</v>
      </c>
    </row>
    <row r="43" spans="3:9" ht="15" customHeight="1">
      <c r="C43" s="109" t="s">
        <v>616</v>
      </c>
      <c r="D43" s="120"/>
      <c r="E43" s="127"/>
      <c r="F43" s="113"/>
      <c r="G43" s="132">
        <v>45000</v>
      </c>
      <c r="H43" s="113"/>
      <c r="I43" s="137">
        <f t="shared" si="0"/>
        <v>45000</v>
      </c>
    </row>
    <row r="44" spans="3:9" ht="15" customHeight="1">
      <c r="C44" s="112" t="s">
        <v>522</v>
      </c>
      <c r="D44" s="117"/>
      <c r="E44" s="126">
        <v>50000</v>
      </c>
      <c r="F44" s="113"/>
      <c r="G44" s="127"/>
      <c r="H44" s="113"/>
      <c r="I44" s="137">
        <f t="shared" si="0"/>
        <v>50000</v>
      </c>
    </row>
    <row r="45" spans="3:9" ht="15" customHeight="1">
      <c r="C45" s="112" t="s">
        <v>694</v>
      </c>
      <c r="D45" s="118" t="s">
        <v>797</v>
      </c>
      <c r="E45" s="127"/>
      <c r="F45" s="113"/>
      <c r="G45" s="127"/>
      <c r="H45" s="133">
        <v>90000</v>
      </c>
      <c r="I45" s="137">
        <f t="shared" si="0"/>
        <v>90000</v>
      </c>
    </row>
    <row r="46" spans="3:9" ht="15" customHeight="1">
      <c r="C46" s="109" t="s">
        <v>617</v>
      </c>
      <c r="D46" s="120"/>
      <c r="E46" s="127"/>
      <c r="F46" s="113"/>
      <c r="G46" s="132">
        <v>45000</v>
      </c>
      <c r="H46" s="113"/>
      <c r="I46" s="137">
        <f t="shared" si="0"/>
        <v>45000</v>
      </c>
    </row>
    <row r="47" spans="3:9" ht="15" customHeight="1">
      <c r="C47" s="112" t="s">
        <v>523</v>
      </c>
      <c r="D47" s="117"/>
      <c r="E47" s="126">
        <v>50000</v>
      </c>
      <c r="F47" s="113"/>
      <c r="G47" s="127"/>
      <c r="H47" s="113"/>
      <c r="I47" s="137">
        <f t="shared" si="0"/>
        <v>50000</v>
      </c>
    </row>
    <row r="48" spans="3:9" ht="15" customHeight="1">
      <c r="C48" s="112" t="s">
        <v>524</v>
      </c>
      <c r="D48" s="117"/>
      <c r="E48" s="126">
        <v>50000</v>
      </c>
      <c r="F48" s="113"/>
      <c r="G48" s="127"/>
      <c r="H48" s="113"/>
      <c r="I48" s="137">
        <f t="shared" si="0"/>
        <v>50000</v>
      </c>
    </row>
    <row r="49" spans="3:9" ht="15" customHeight="1">
      <c r="C49" s="112" t="s">
        <v>697</v>
      </c>
      <c r="D49" s="118" t="s">
        <v>768</v>
      </c>
      <c r="E49" s="127"/>
      <c r="F49" s="113"/>
      <c r="G49" s="127"/>
      <c r="H49" s="134">
        <v>45000</v>
      </c>
      <c r="I49" s="137">
        <f t="shared" si="0"/>
        <v>45000</v>
      </c>
    </row>
    <row r="50" spans="3:9" ht="15" customHeight="1">
      <c r="C50" s="112" t="s">
        <v>525</v>
      </c>
      <c r="D50" s="118" t="s">
        <v>782</v>
      </c>
      <c r="E50" s="126">
        <v>50000</v>
      </c>
      <c r="F50" s="113"/>
      <c r="G50" s="132">
        <v>45000</v>
      </c>
      <c r="H50" s="133">
        <v>45000</v>
      </c>
      <c r="I50" s="137">
        <f t="shared" si="0"/>
        <v>140000</v>
      </c>
    </row>
    <row r="51" spans="3:9" ht="15" customHeight="1">
      <c r="C51" s="112" t="s">
        <v>618</v>
      </c>
      <c r="D51" s="119" t="s">
        <v>725</v>
      </c>
      <c r="E51" s="127"/>
      <c r="F51" s="113"/>
      <c r="G51" s="132">
        <v>45000</v>
      </c>
      <c r="H51" s="133">
        <v>45000</v>
      </c>
      <c r="I51" s="137">
        <f t="shared" si="0"/>
        <v>90000</v>
      </c>
    </row>
    <row r="52" spans="3:9" ht="15" customHeight="1">
      <c r="C52" s="110" t="s">
        <v>619</v>
      </c>
      <c r="D52" s="120"/>
      <c r="E52" s="127"/>
      <c r="F52" s="113"/>
      <c r="G52" s="132">
        <v>45000</v>
      </c>
      <c r="H52" s="113"/>
      <c r="I52" s="137">
        <f t="shared" si="0"/>
        <v>45000</v>
      </c>
    </row>
    <row r="53" spans="3:9" ht="15" customHeight="1">
      <c r="C53" s="112" t="s">
        <v>526</v>
      </c>
      <c r="D53" s="117"/>
      <c r="E53" s="126">
        <v>50000</v>
      </c>
      <c r="F53" s="113"/>
      <c r="G53" s="127"/>
      <c r="H53" s="113"/>
      <c r="I53" s="137">
        <f t="shared" si="0"/>
        <v>50000</v>
      </c>
    </row>
    <row r="54" spans="3:9" ht="15" customHeight="1">
      <c r="C54" s="112" t="s">
        <v>527</v>
      </c>
      <c r="D54" s="118" t="s">
        <v>777</v>
      </c>
      <c r="E54" s="126">
        <v>50000</v>
      </c>
      <c r="F54" s="113"/>
      <c r="G54" s="132">
        <v>45000</v>
      </c>
      <c r="H54" s="133">
        <v>45000</v>
      </c>
      <c r="I54" s="137">
        <f t="shared" si="0"/>
        <v>140000</v>
      </c>
    </row>
    <row r="55" spans="3:9" ht="15" customHeight="1">
      <c r="C55" s="110" t="s">
        <v>620</v>
      </c>
      <c r="D55" s="120"/>
      <c r="E55" s="127"/>
      <c r="F55" s="113"/>
      <c r="G55" s="132">
        <v>45000</v>
      </c>
      <c r="H55" s="113"/>
      <c r="I55" s="137">
        <f t="shared" si="0"/>
        <v>45000</v>
      </c>
    </row>
    <row r="56" spans="3:9" ht="15" customHeight="1">
      <c r="C56" s="112" t="s">
        <v>528</v>
      </c>
      <c r="D56" s="117"/>
      <c r="E56" s="126">
        <v>50000</v>
      </c>
      <c r="F56" s="113"/>
      <c r="G56" s="127"/>
      <c r="H56" s="113"/>
      <c r="I56" s="137">
        <f t="shared" si="0"/>
        <v>50000</v>
      </c>
    </row>
    <row r="57" spans="3:9" ht="15" customHeight="1">
      <c r="C57" s="112" t="s">
        <v>529</v>
      </c>
      <c r="D57" s="117"/>
      <c r="E57" s="126">
        <v>50000</v>
      </c>
      <c r="F57" s="113"/>
      <c r="G57" s="127"/>
      <c r="H57" s="113"/>
      <c r="I57" s="137">
        <f t="shared" si="0"/>
        <v>50000</v>
      </c>
    </row>
    <row r="58" spans="3:9" ht="15" customHeight="1">
      <c r="C58" s="112" t="s">
        <v>530</v>
      </c>
      <c r="D58" s="117"/>
      <c r="E58" s="126">
        <v>50000</v>
      </c>
      <c r="F58" s="113"/>
      <c r="G58" s="127"/>
      <c r="H58" s="113"/>
      <c r="I58" s="137">
        <f t="shared" si="0"/>
        <v>50000</v>
      </c>
    </row>
    <row r="59" spans="3:9" ht="15" customHeight="1">
      <c r="C59" s="112" t="s">
        <v>531</v>
      </c>
      <c r="D59" s="117"/>
      <c r="E59" s="126">
        <v>50000</v>
      </c>
      <c r="F59" s="113"/>
      <c r="G59" s="127"/>
      <c r="H59" s="113"/>
      <c r="I59" s="137">
        <f t="shared" si="0"/>
        <v>50000</v>
      </c>
    </row>
    <row r="60" spans="3:9" ht="15" customHeight="1">
      <c r="C60" s="112" t="s">
        <v>693</v>
      </c>
      <c r="D60" s="118" t="s">
        <v>764</v>
      </c>
      <c r="E60" s="127"/>
      <c r="F60" s="113"/>
      <c r="G60" s="127"/>
      <c r="H60" s="133">
        <v>45000</v>
      </c>
      <c r="I60" s="137">
        <f t="shared" si="0"/>
        <v>45000</v>
      </c>
    </row>
    <row r="61" spans="3:9" ht="15" customHeight="1">
      <c r="C61" s="112" t="s">
        <v>532</v>
      </c>
      <c r="D61" s="117"/>
      <c r="E61" s="126">
        <v>50000</v>
      </c>
      <c r="F61" s="113"/>
      <c r="G61" s="127"/>
      <c r="H61" s="113"/>
      <c r="I61" s="137">
        <f t="shared" si="0"/>
        <v>50000</v>
      </c>
    </row>
    <row r="62" spans="3:9" ht="15" customHeight="1">
      <c r="C62" s="112" t="s">
        <v>669</v>
      </c>
      <c r="D62" s="118" t="s">
        <v>737</v>
      </c>
      <c r="E62" s="127"/>
      <c r="F62" s="113"/>
      <c r="G62" s="132">
        <v>45000</v>
      </c>
      <c r="H62" s="133">
        <v>45000</v>
      </c>
      <c r="I62" s="137">
        <f t="shared" si="0"/>
        <v>90000</v>
      </c>
    </row>
    <row r="63" spans="3:9" ht="15" customHeight="1">
      <c r="C63" s="109" t="s">
        <v>621</v>
      </c>
      <c r="D63" s="120"/>
      <c r="E63" s="127"/>
      <c r="F63" s="113"/>
      <c r="G63" s="132">
        <v>45000</v>
      </c>
      <c r="H63" s="113"/>
      <c r="I63" s="137">
        <f t="shared" si="0"/>
        <v>45000</v>
      </c>
    </row>
    <row r="64" spans="3:9" ht="15" customHeight="1">
      <c r="C64" s="112" t="s">
        <v>653</v>
      </c>
      <c r="D64" s="118" t="s">
        <v>717</v>
      </c>
      <c r="E64" s="127"/>
      <c r="F64" s="113"/>
      <c r="G64" s="127"/>
      <c r="H64" s="133">
        <v>45000</v>
      </c>
      <c r="I64" s="137">
        <f t="shared" si="0"/>
        <v>45000</v>
      </c>
    </row>
    <row r="65" spans="3:9" ht="15" customHeight="1">
      <c r="C65" s="116" t="s">
        <v>596</v>
      </c>
      <c r="D65" s="121" t="s">
        <v>493</v>
      </c>
      <c r="E65" s="127"/>
      <c r="F65" s="128">
        <v>75000</v>
      </c>
      <c r="G65" s="127"/>
      <c r="H65" s="113"/>
      <c r="I65" s="137">
        <f t="shared" si="0"/>
        <v>75000</v>
      </c>
    </row>
    <row r="66" spans="3:9" ht="15" customHeight="1">
      <c r="C66" s="112" t="s">
        <v>533</v>
      </c>
      <c r="D66" s="117"/>
      <c r="E66" s="126">
        <v>50000</v>
      </c>
      <c r="F66" s="113"/>
      <c r="G66" s="127"/>
      <c r="H66" s="113"/>
      <c r="I66" s="137">
        <f t="shared" si="0"/>
        <v>50000</v>
      </c>
    </row>
    <row r="67" spans="3:9" ht="15" customHeight="1">
      <c r="C67" s="116" t="s">
        <v>534</v>
      </c>
      <c r="D67" s="121" t="s">
        <v>504</v>
      </c>
      <c r="E67" s="126">
        <v>50000</v>
      </c>
      <c r="F67" s="128">
        <v>75000</v>
      </c>
      <c r="G67" s="127"/>
      <c r="H67" s="113"/>
      <c r="I67" s="137">
        <f t="shared" si="0"/>
        <v>125000</v>
      </c>
    </row>
    <row r="68" spans="3:9" ht="15" customHeight="1">
      <c r="C68" s="112" t="s">
        <v>710</v>
      </c>
      <c r="D68" s="119" t="s">
        <v>788</v>
      </c>
      <c r="E68" s="127"/>
      <c r="F68" s="113"/>
      <c r="G68" s="127"/>
      <c r="H68" s="133">
        <v>45000</v>
      </c>
      <c r="I68" s="137">
        <f t="shared" si="0"/>
        <v>45000</v>
      </c>
    </row>
    <row r="69" spans="3:9" ht="15" customHeight="1">
      <c r="C69" s="112" t="s">
        <v>535</v>
      </c>
      <c r="D69" s="117"/>
      <c r="E69" s="126">
        <v>50000</v>
      </c>
      <c r="F69" s="113"/>
      <c r="G69" s="127"/>
      <c r="H69" s="113"/>
      <c r="I69" s="137">
        <f t="shared" si="0"/>
        <v>50000</v>
      </c>
    </row>
    <row r="70" spans="3:9" ht="15" customHeight="1">
      <c r="C70" s="116" t="s">
        <v>595</v>
      </c>
      <c r="D70" s="121" t="s">
        <v>492</v>
      </c>
      <c r="E70" s="126">
        <v>50000</v>
      </c>
      <c r="F70" s="128">
        <v>75000</v>
      </c>
      <c r="G70" s="127"/>
      <c r="H70" s="113"/>
      <c r="I70" s="137">
        <f t="shared" ref="I70:I132" si="1">SUM(E70:H70)</f>
        <v>125000</v>
      </c>
    </row>
    <row r="71" spans="3:9" ht="15" customHeight="1">
      <c r="C71" s="112" t="s">
        <v>657</v>
      </c>
      <c r="D71" s="119" t="s">
        <v>722</v>
      </c>
      <c r="E71" s="127"/>
      <c r="F71" s="113"/>
      <c r="G71" s="127"/>
      <c r="H71" s="133">
        <v>45000</v>
      </c>
      <c r="I71" s="137">
        <f t="shared" si="1"/>
        <v>45000</v>
      </c>
    </row>
    <row r="72" spans="3:9" ht="15" customHeight="1">
      <c r="C72" s="112" t="s">
        <v>687</v>
      </c>
      <c r="D72" s="118" t="s">
        <v>756</v>
      </c>
      <c r="E72" s="127"/>
      <c r="F72" s="113"/>
      <c r="G72" s="127"/>
      <c r="H72" s="133">
        <v>45000</v>
      </c>
      <c r="I72" s="137">
        <f t="shared" si="1"/>
        <v>45000</v>
      </c>
    </row>
    <row r="73" spans="3:9" ht="15" customHeight="1">
      <c r="C73" s="109" t="s">
        <v>622</v>
      </c>
      <c r="D73" s="120"/>
      <c r="E73" s="127"/>
      <c r="F73" s="113"/>
      <c r="G73" s="132">
        <v>45000</v>
      </c>
      <c r="H73" s="113"/>
      <c r="I73" s="137">
        <f t="shared" si="1"/>
        <v>45000</v>
      </c>
    </row>
    <row r="74" spans="3:9" ht="15" customHeight="1">
      <c r="C74" s="112" t="s">
        <v>536</v>
      </c>
      <c r="D74" s="117"/>
      <c r="E74" s="126">
        <v>50000</v>
      </c>
      <c r="F74" s="113"/>
      <c r="G74" s="127"/>
      <c r="H74" s="113"/>
      <c r="I74" s="137">
        <f t="shared" si="1"/>
        <v>50000</v>
      </c>
    </row>
    <row r="75" spans="3:9" ht="15" customHeight="1">
      <c r="C75" s="112" t="s">
        <v>537</v>
      </c>
      <c r="D75" s="117"/>
      <c r="E75" s="126">
        <v>50000</v>
      </c>
      <c r="F75" s="113"/>
      <c r="G75" s="127"/>
      <c r="H75" s="113"/>
      <c r="I75" s="137">
        <f t="shared" si="1"/>
        <v>50000</v>
      </c>
    </row>
    <row r="76" spans="3:9" ht="15" customHeight="1">
      <c r="C76" s="112" t="s">
        <v>674</v>
      </c>
      <c r="D76" s="118" t="s">
        <v>742</v>
      </c>
      <c r="E76" s="127"/>
      <c r="F76" s="113"/>
      <c r="G76" s="127"/>
      <c r="H76" s="133">
        <v>45000</v>
      </c>
      <c r="I76" s="137">
        <f t="shared" si="1"/>
        <v>45000</v>
      </c>
    </row>
    <row r="77" spans="3:9" ht="15" customHeight="1">
      <c r="C77" s="116" t="s">
        <v>599</v>
      </c>
      <c r="D77" s="121" t="s">
        <v>496</v>
      </c>
      <c r="E77" s="127"/>
      <c r="F77" s="128">
        <v>75000</v>
      </c>
      <c r="G77" s="127"/>
      <c r="H77" s="113"/>
      <c r="I77" s="137">
        <f t="shared" si="1"/>
        <v>75000</v>
      </c>
    </row>
    <row r="78" spans="3:9" ht="15" customHeight="1">
      <c r="C78" s="112" t="s">
        <v>538</v>
      </c>
      <c r="D78" s="117"/>
      <c r="E78" s="126">
        <v>50000</v>
      </c>
      <c r="F78" s="113"/>
      <c r="G78" s="127"/>
      <c r="H78" s="113"/>
      <c r="I78" s="137">
        <f t="shared" si="1"/>
        <v>50000</v>
      </c>
    </row>
    <row r="79" spans="3:9" ht="15" customHeight="1">
      <c r="C79" s="112" t="s">
        <v>715</v>
      </c>
      <c r="D79" s="119" t="s">
        <v>796</v>
      </c>
      <c r="E79" s="127"/>
      <c r="F79" s="113"/>
      <c r="G79" s="132">
        <v>45000</v>
      </c>
      <c r="H79" s="133">
        <v>45000</v>
      </c>
      <c r="I79" s="137">
        <f t="shared" si="1"/>
        <v>90000</v>
      </c>
    </row>
    <row r="80" spans="3:9" ht="15" customHeight="1">
      <c r="C80" s="116" t="s">
        <v>604</v>
      </c>
      <c r="D80" s="121" t="s">
        <v>501</v>
      </c>
      <c r="E80" s="127"/>
      <c r="F80" s="128">
        <v>75000</v>
      </c>
      <c r="G80" s="127"/>
      <c r="H80" s="113"/>
      <c r="I80" s="137">
        <f t="shared" si="1"/>
        <v>75000</v>
      </c>
    </row>
    <row r="81" spans="3:9" ht="15" customHeight="1">
      <c r="C81" s="112" t="s">
        <v>671</v>
      </c>
      <c r="D81" s="118" t="s">
        <v>738</v>
      </c>
      <c r="E81" s="127"/>
      <c r="F81" s="113"/>
      <c r="G81" s="132">
        <v>45000</v>
      </c>
      <c r="H81" s="133">
        <v>45000</v>
      </c>
      <c r="I81" s="137">
        <f t="shared" si="1"/>
        <v>90000</v>
      </c>
    </row>
    <row r="82" spans="3:9" ht="15" customHeight="1">
      <c r="C82" s="112" t="s">
        <v>539</v>
      </c>
      <c r="D82" s="117"/>
      <c r="E82" s="126">
        <v>50000</v>
      </c>
      <c r="F82" s="113"/>
      <c r="G82" s="127"/>
      <c r="H82" s="113"/>
      <c r="I82" s="137">
        <f t="shared" si="1"/>
        <v>50000</v>
      </c>
    </row>
    <row r="83" spans="3:9" ht="15" customHeight="1">
      <c r="C83" s="112" t="s">
        <v>540</v>
      </c>
      <c r="D83" s="117"/>
      <c r="E83" s="126">
        <v>50000</v>
      </c>
      <c r="F83" s="113"/>
      <c r="G83" s="127"/>
      <c r="H83" s="113"/>
      <c r="I83" s="137">
        <f t="shared" si="1"/>
        <v>50000</v>
      </c>
    </row>
    <row r="84" spans="3:9" ht="15" customHeight="1">
      <c r="C84" s="110" t="s">
        <v>623</v>
      </c>
      <c r="D84" s="120"/>
      <c r="E84" s="127"/>
      <c r="F84" s="113"/>
      <c r="G84" s="132">
        <v>45000</v>
      </c>
      <c r="H84" s="113"/>
      <c r="I84" s="137">
        <f t="shared" si="1"/>
        <v>45000</v>
      </c>
    </row>
    <row r="85" spans="3:9" ht="15" customHeight="1">
      <c r="C85" s="112" t="s">
        <v>541</v>
      </c>
      <c r="D85" s="117"/>
      <c r="E85" s="126">
        <v>50000</v>
      </c>
      <c r="F85" s="113"/>
      <c r="G85" s="127"/>
      <c r="H85" s="113"/>
      <c r="I85" s="137">
        <f t="shared" si="1"/>
        <v>50000</v>
      </c>
    </row>
    <row r="86" spans="3:9" ht="15" customHeight="1">
      <c r="C86" s="116" t="s">
        <v>602</v>
      </c>
      <c r="D86" s="121" t="s">
        <v>499</v>
      </c>
      <c r="E86" s="127"/>
      <c r="F86" s="128">
        <v>75000</v>
      </c>
      <c r="G86" s="127"/>
      <c r="H86" s="113"/>
      <c r="I86" s="137">
        <f t="shared" si="1"/>
        <v>75000</v>
      </c>
    </row>
    <row r="87" spans="3:9" ht="15" customHeight="1">
      <c r="C87" s="112" t="s">
        <v>624</v>
      </c>
      <c r="D87" s="118" t="s">
        <v>758</v>
      </c>
      <c r="E87" s="127"/>
      <c r="F87" s="113"/>
      <c r="G87" s="132">
        <v>45000</v>
      </c>
      <c r="H87" s="133">
        <v>45000</v>
      </c>
      <c r="I87" s="137">
        <f t="shared" si="1"/>
        <v>90000</v>
      </c>
    </row>
    <row r="88" spans="3:9" ht="15" customHeight="1">
      <c r="C88" s="110" t="s">
        <v>625</v>
      </c>
      <c r="D88" s="120"/>
      <c r="E88" s="127"/>
      <c r="F88" s="113"/>
      <c r="G88" s="132">
        <v>45000</v>
      </c>
      <c r="H88" s="113"/>
      <c r="I88" s="137">
        <f t="shared" si="1"/>
        <v>45000</v>
      </c>
    </row>
    <row r="89" spans="3:9" ht="15" customHeight="1">
      <c r="C89" s="112" t="s">
        <v>542</v>
      </c>
      <c r="D89" s="117"/>
      <c r="E89" s="126">
        <v>50000</v>
      </c>
      <c r="F89" s="113"/>
      <c r="G89" s="127"/>
      <c r="H89" s="113"/>
      <c r="I89" s="137">
        <f t="shared" si="1"/>
        <v>50000</v>
      </c>
    </row>
    <row r="90" spans="3:9" ht="15" customHeight="1">
      <c r="C90" s="110" t="s">
        <v>626</v>
      </c>
      <c r="D90" s="120"/>
      <c r="E90" s="127"/>
      <c r="F90" s="113"/>
      <c r="G90" s="132">
        <v>45000</v>
      </c>
      <c r="H90" s="113"/>
      <c r="I90" s="137">
        <f t="shared" si="1"/>
        <v>45000</v>
      </c>
    </row>
    <row r="91" spans="3:9" ht="15" customHeight="1">
      <c r="C91" s="111" t="s">
        <v>650</v>
      </c>
      <c r="D91" s="120"/>
      <c r="E91" s="127"/>
      <c r="F91" s="113"/>
      <c r="G91" s="132">
        <v>50000</v>
      </c>
      <c r="H91" s="113"/>
      <c r="I91" s="137">
        <f t="shared" si="1"/>
        <v>50000</v>
      </c>
    </row>
    <row r="92" spans="3:9" ht="15" customHeight="1">
      <c r="C92" s="111" t="s">
        <v>627</v>
      </c>
      <c r="D92" s="120"/>
      <c r="E92" s="127"/>
      <c r="F92" s="113"/>
      <c r="G92" s="132">
        <v>45000</v>
      </c>
      <c r="H92" s="113"/>
      <c r="I92" s="137">
        <f t="shared" si="1"/>
        <v>45000</v>
      </c>
    </row>
    <row r="93" spans="3:9" ht="15" customHeight="1">
      <c r="C93" s="112" t="s">
        <v>661</v>
      </c>
      <c r="D93" s="119" t="s">
        <v>726</v>
      </c>
      <c r="E93" s="127"/>
      <c r="F93" s="113"/>
      <c r="G93" s="127"/>
      <c r="H93" s="133">
        <v>45000</v>
      </c>
      <c r="I93" s="137">
        <f t="shared" si="1"/>
        <v>45000</v>
      </c>
    </row>
    <row r="94" spans="3:9" ht="15" customHeight="1">
      <c r="C94" s="112" t="s">
        <v>543</v>
      </c>
      <c r="D94" s="117"/>
      <c r="E94" s="126">
        <v>50000</v>
      </c>
      <c r="F94" s="113"/>
      <c r="G94" s="127"/>
      <c r="H94" s="113"/>
      <c r="I94" s="137">
        <f t="shared" si="1"/>
        <v>50000</v>
      </c>
    </row>
    <row r="95" spans="3:9" ht="15" customHeight="1">
      <c r="C95" s="111" t="s">
        <v>628</v>
      </c>
      <c r="D95" s="120"/>
      <c r="E95" s="127"/>
      <c r="F95" s="113"/>
      <c r="G95" s="132">
        <v>45000</v>
      </c>
      <c r="H95" s="113"/>
      <c r="I95" s="137">
        <f t="shared" si="1"/>
        <v>45000</v>
      </c>
    </row>
    <row r="96" spans="3:9" ht="15" customHeight="1">
      <c r="C96" s="112" t="s">
        <v>544</v>
      </c>
      <c r="D96" s="117"/>
      <c r="E96" s="126">
        <v>50000</v>
      </c>
      <c r="F96" s="113"/>
      <c r="G96" s="127"/>
      <c r="H96" s="113"/>
      <c r="I96" s="137">
        <f t="shared" si="1"/>
        <v>50000</v>
      </c>
    </row>
    <row r="97" spans="3:9" ht="15" customHeight="1">
      <c r="C97" s="110" t="s">
        <v>651</v>
      </c>
      <c r="D97" s="120"/>
      <c r="E97" s="127"/>
      <c r="F97" s="113"/>
      <c r="G97" s="132">
        <v>80000</v>
      </c>
      <c r="H97" s="113"/>
      <c r="I97" s="137">
        <f t="shared" si="1"/>
        <v>80000</v>
      </c>
    </row>
    <row r="98" spans="3:9" ht="15" customHeight="1">
      <c r="C98" s="112" t="s">
        <v>545</v>
      </c>
      <c r="D98" s="117"/>
      <c r="E98" s="126">
        <v>50000</v>
      </c>
      <c r="F98" s="113"/>
      <c r="G98" s="127"/>
      <c r="H98" s="113"/>
      <c r="I98" s="137">
        <f t="shared" si="1"/>
        <v>50000</v>
      </c>
    </row>
    <row r="99" spans="3:9" ht="15" customHeight="1">
      <c r="C99" s="112" t="s">
        <v>629</v>
      </c>
      <c r="D99" s="119" t="s">
        <v>769</v>
      </c>
      <c r="E99" s="127"/>
      <c r="F99" s="113"/>
      <c r="G99" s="132">
        <v>45000</v>
      </c>
      <c r="H99" s="133">
        <v>45000</v>
      </c>
      <c r="I99" s="137">
        <f t="shared" si="1"/>
        <v>90000</v>
      </c>
    </row>
    <row r="100" spans="3:9" ht="15" customHeight="1">
      <c r="C100" s="112" t="s">
        <v>546</v>
      </c>
      <c r="D100" s="117"/>
      <c r="E100" s="126">
        <v>50000</v>
      </c>
      <c r="F100" s="113"/>
      <c r="G100" s="127"/>
      <c r="H100" s="113"/>
      <c r="I100" s="137">
        <f t="shared" si="1"/>
        <v>50000</v>
      </c>
    </row>
    <row r="101" spans="3:9" ht="15" customHeight="1">
      <c r="C101" s="112" t="s">
        <v>705</v>
      </c>
      <c r="D101" s="119" t="s">
        <v>778</v>
      </c>
      <c r="E101" s="127"/>
      <c r="F101" s="113"/>
      <c r="G101" s="127"/>
      <c r="H101" s="133">
        <v>45000</v>
      </c>
      <c r="I101" s="137">
        <f t="shared" si="1"/>
        <v>45000</v>
      </c>
    </row>
    <row r="102" spans="3:9" ht="15" customHeight="1">
      <c r="C102" s="112" t="s">
        <v>703</v>
      </c>
      <c r="D102" s="119" t="s">
        <v>775</v>
      </c>
      <c r="E102" s="127"/>
      <c r="F102" s="113"/>
      <c r="G102" s="132">
        <v>45000</v>
      </c>
      <c r="H102" s="133">
        <v>45000</v>
      </c>
      <c r="I102" s="137">
        <f t="shared" si="1"/>
        <v>90000</v>
      </c>
    </row>
    <row r="103" spans="3:9" ht="15" customHeight="1">
      <c r="C103" s="112" t="s">
        <v>547</v>
      </c>
      <c r="D103" s="117"/>
      <c r="E103" s="126">
        <v>50000</v>
      </c>
      <c r="F103" s="113"/>
      <c r="G103" s="127"/>
      <c r="H103" s="113"/>
      <c r="I103" s="137">
        <f t="shared" si="1"/>
        <v>50000</v>
      </c>
    </row>
    <row r="104" spans="3:9" ht="15" customHeight="1">
      <c r="C104" s="112" t="s">
        <v>548</v>
      </c>
      <c r="D104" s="117"/>
      <c r="E104" s="126">
        <v>50000</v>
      </c>
      <c r="F104" s="113"/>
      <c r="G104" s="127"/>
      <c r="H104" s="113"/>
      <c r="I104" s="137">
        <f t="shared" si="1"/>
        <v>50000</v>
      </c>
    </row>
    <row r="105" spans="3:9" ht="15" customHeight="1">
      <c r="C105" s="116" t="s">
        <v>605</v>
      </c>
      <c r="D105" s="121" t="s">
        <v>502</v>
      </c>
      <c r="E105" s="127"/>
      <c r="F105" s="128">
        <v>75000</v>
      </c>
      <c r="G105" s="127"/>
      <c r="H105" s="113"/>
      <c r="I105" s="137">
        <f t="shared" si="1"/>
        <v>75000</v>
      </c>
    </row>
    <row r="106" spans="3:9" ht="15" customHeight="1">
      <c r="C106" s="112" t="s">
        <v>696</v>
      </c>
      <c r="D106" s="118" t="s">
        <v>767</v>
      </c>
      <c r="E106" s="127"/>
      <c r="F106" s="113"/>
      <c r="G106" s="132">
        <v>45000</v>
      </c>
      <c r="H106" s="133">
        <v>45000</v>
      </c>
      <c r="I106" s="137">
        <f t="shared" si="1"/>
        <v>90000</v>
      </c>
    </row>
    <row r="107" spans="3:9" ht="18">
      <c r="C107" s="112" t="s">
        <v>679</v>
      </c>
      <c r="D107" s="119" t="s">
        <v>749</v>
      </c>
      <c r="E107" s="127"/>
      <c r="F107" s="113"/>
      <c r="G107" s="127"/>
      <c r="H107" s="133">
        <v>45000</v>
      </c>
      <c r="I107" s="137">
        <f t="shared" si="1"/>
        <v>45000</v>
      </c>
    </row>
    <row r="108" spans="3:9" ht="18">
      <c r="C108" s="112" t="s">
        <v>630</v>
      </c>
      <c r="D108" s="119" t="s">
        <v>721</v>
      </c>
      <c r="E108" s="127"/>
      <c r="F108" s="113"/>
      <c r="G108" s="132">
        <v>45000</v>
      </c>
      <c r="H108" s="133">
        <v>45000</v>
      </c>
      <c r="I108" s="137">
        <f t="shared" si="1"/>
        <v>90000</v>
      </c>
    </row>
    <row r="109" spans="3:9" ht="18" customHeight="1">
      <c r="C109" s="112" t="s">
        <v>549</v>
      </c>
      <c r="D109" s="117"/>
      <c r="E109" s="126">
        <v>50000</v>
      </c>
      <c r="F109" s="113"/>
      <c r="G109" s="127"/>
      <c r="H109" s="113"/>
      <c r="I109" s="137">
        <f t="shared" si="1"/>
        <v>50000</v>
      </c>
    </row>
    <row r="110" spans="3:9" ht="18" customHeight="1">
      <c r="C110" s="112" t="s">
        <v>550</v>
      </c>
      <c r="D110" s="117"/>
      <c r="E110" s="126">
        <v>50000</v>
      </c>
      <c r="F110" s="113"/>
      <c r="G110" s="127"/>
      <c r="H110" s="113"/>
      <c r="I110" s="137">
        <f t="shared" si="1"/>
        <v>50000</v>
      </c>
    </row>
    <row r="111" spans="3:9" ht="18" customHeight="1">
      <c r="C111" s="112" t="s">
        <v>551</v>
      </c>
      <c r="D111" s="117"/>
      <c r="E111" s="126">
        <v>50000</v>
      </c>
      <c r="F111" s="113"/>
      <c r="G111" s="127"/>
      <c r="H111" s="113"/>
      <c r="I111" s="137">
        <f t="shared" si="1"/>
        <v>50000</v>
      </c>
    </row>
    <row r="112" spans="3:9" ht="18">
      <c r="C112" s="112" t="s">
        <v>714</v>
      </c>
      <c r="D112" s="118" t="s">
        <v>795</v>
      </c>
      <c r="E112" s="127"/>
      <c r="F112" s="113"/>
      <c r="G112" s="132">
        <v>45000</v>
      </c>
      <c r="H112" s="133">
        <v>45000</v>
      </c>
      <c r="I112" s="137">
        <f t="shared" si="1"/>
        <v>90000</v>
      </c>
    </row>
    <row r="113" spans="3:9" ht="18" customHeight="1">
      <c r="C113" s="112" t="s">
        <v>552</v>
      </c>
      <c r="D113" s="117"/>
      <c r="E113" s="126">
        <v>50000</v>
      </c>
      <c r="F113" s="113"/>
      <c r="G113" s="127"/>
      <c r="H113" s="113"/>
      <c r="I113" s="137">
        <f t="shared" si="1"/>
        <v>50000</v>
      </c>
    </row>
    <row r="114" spans="3:9" ht="18">
      <c r="C114" s="112" t="s">
        <v>686</v>
      </c>
      <c r="D114" s="118" t="s">
        <v>755</v>
      </c>
      <c r="E114" s="127"/>
      <c r="F114" s="113"/>
      <c r="G114" s="132">
        <v>45000</v>
      </c>
      <c r="H114" s="133">
        <v>45000</v>
      </c>
      <c r="I114" s="137">
        <f t="shared" si="1"/>
        <v>90000</v>
      </c>
    </row>
    <row r="115" spans="3:9" ht="18" customHeight="1">
      <c r="C115" s="112" t="s">
        <v>553</v>
      </c>
      <c r="D115" s="117"/>
      <c r="E115" s="126">
        <v>50000</v>
      </c>
      <c r="F115" s="113"/>
      <c r="G115" s="127"/>
      <c r="H115" s="113"/>
      <c r="I115" s="137">
        <f t="shared" si="1"/>
        <v>50000</v>
      </c>
    </row>
    <row r="116" spans="3:9" ht="18">
      <c r="C116" s="112" t="s">
        <v>673</v>
      </c>
      <c r="D116" s="119" t="s">
        <v>741</v>
      </c>
      <c r="E116" s="127"/>
      <c r="F116" s="113"/>
      <c r="G116" s="132">
        <v>45000</v>
      </c>
      <c r="H116" s="133">
        <v>45000</v>
      </c>
      <c r="I116" s="137">
        <f t="shared" si="1"/>
        <v>90000</v>
      </c>
    </row>
    <row r="117" spans="3:9" ht="18" customHeight="1">
      <c r="C117" s="112" t="s">
        <v>554</v>
      </c>
      <c r="D117" s="117"/>
      <c r="E117" s="126">
        <v>50000</v>
      </c>
      <c r="F117" s="113"/>
      <c r="G117" s="132">
        <v>45000</v>
      </c>
      <c r="H117" s="113"/>
      <c r="I117" s="137">
        <f t="shared" si="1"/>
        <v>95000</v>
      </c>
    </row>
    <row r="118" spans="3:9" ht="18" customHeight="1">
      <c r="C118" s="112" t="s">
        <v>555</v>
      </c>
      <c r="D118" s="117"/>
      <c r="E118" s="126">
        <v>50000</v>
      </c>
      <c r="F118" s="113"/>
      <c r="G118" s="127"/>
      <c r="H118" s="113"/>
      <c r="I118" s="137">
        <f t="shared" si="1"/>
        <v>50000</v>
      </c>
    </row>
    <row r="119" spans="3:9" ht="18" customHeight="1">
      <c r="C119" s="112" t="s">
        <v>556</v>
      </c>
      <c r="D119" s="117"/>
      <c r="E119" s="126">
        <v>50000</v>
      </c>
      <c r="F119" s="113"/>
      <c r="G119" s="127"/>
      <c r="H119" s="113"/>
      <c r="I119" s="137">
        <f t="shared" si="1"/>
        <v>50000</v>
      </c>
    </row>
    <row r="120" spans="3:9" ht="18" customHeight="1">
      <c r="C120" s="112" t="s">
        <v>662</v>
      </c>
      <c r="D120" s="118" t="s">
        <v>729</v>
      </c>
      <c r="E120" s="127"/>
      <c r="F120" s="113"/>
      <c r="G120" s="132">
        <v>45000</v>
      </c>
      <c r="H120" s="133">
        <v>45000</v>
      </c>
      <c r="I120" s="137">
        <f t="shared" si="1"/>
        <v>90000</v>
      </c>
    </row>
    <row r="121" spans="3:9" ht="18" customHeight="1">
      <c r="C121" s="112" t="s">
        <v>557</v>
      </c>
      <c r="D121" s="117"/>
      <c r="E121" s="126">
        <v>50000</v>
      </c>
      <c r="F121" s="113"/>
      <c r="G121" s="127"/>
      <c r="H121" s="113"/>
      <c r="I121" s="137">
        <f t="shared" si="1"/>
        <v>50000</v>
      </c>
    </row>
    <row r="122" spans="3:9" ht="18" customHeight="1">
      <c r="C122" s="112" t="s">
        <v>698</v>
      </c>
      <c r="D122" s="119" t="s">
        <v>770</v>
      </c>
      <c r="E122" s="127"/>
      <c r="F122" s="113"/>
      <c r="G122" s="127"/>
      <c r="H122" s="133">
        <v>45000</v>
      </c>
      <c r="I122" s="137">
        <f t="shared" si="1"/>
        <v>45000</v>
      </c>
    </row>
    <row r="123" spans="3:9" ht="18" customHeight="1">
      <c r="C123" s="112" t="s">
        <v>684</v>
      </c>
      <c r="D123" s="119" t="s">
        <v>752</v>
      </c>
      <c r="E123" s="127"/>
      <c r="F123" s="113"/>
      <c r="G123" s="127"/>
      <c r="H123" s="133">
        <v>45000</v>
      </c>
      <c r="I123" s="137">
        <f t="shared" si="1"/>
        <v>45000</v>
      </c>
    </row>
    <row r="124" spans="3:9" ht="18" customHeight="1">
      <c r="C124" s="109" t="s">
        <v>631</v>
      </c>
      <c r="D124" s="120"/>
      <c r="E124" s="127"/>
      <c r="F124" s="113"/>
      <c r="G124" s="132">
        <v>45000</v>
      </c>
      <c r="H124" s="113"/>
      <c r="I124" s="137">
        <f t="shared" si="1"/>
        <v>45000</v>
      </c>
    </row>
    <row r="125" spans="3:9" ht="18" customHeight="1">
      <c r="C125" s="112" t="s">
        <v>675</v>
      </c>
      <c r="D125" s="122" t="s">
        <v>743</v>
      </c>
      <c r="E125" s="127"/>
      <c r="F125" s="113"/>
      <c r="G125" s="127"/>
      <c r="H125" s="133">
        <v>45000</v>
      </c>
      <c r="I125" s="137">
        <f t="shared" si="1"/>
        <v>45000</v>
      </c>
    </row>
    <row r="126" spans="3:9" ht="18" customHeight="1">
      <c r="C126" s="110" t="s">
        <v>632</v>
      </c>
      <c r="D126" s="120"/>
      <c r="E126" s="127"/>
      <c r="F126" s="113"/>
      <c r="G126" s="132">
        <v>45000</v>
      </c>
      <c r="H126" s="113"/>
      <c r="I126" s="137">
        <f t="shared" si="1"/>
        <v>45000</v>
      </c>
    </row>
    <row r="127" spans="3:9" ht="18" customHeight="1">
      <c r="C127" s="110" t="s">
        <v>633</v>
      </c>
      <c r="D127" s="120"/>
      <c r="E127" s="127"/>
      <c r="F127" s="113"/>
      <c r="G127" s="132">
        <v>45000</v>
      </c>
      <c r="H127" s="113"/>
      <c r="I127" s="137">
        <f t="shared" si="1"/>
        <v>45000</v>
      </c>
    </row>
    <row r="128" spans="3:9" ht="18" customHeight="1">
      <c r="C128" s="112" t="s">
        <v>713</v>
      </c>
      <c r="D128" s="118" t="s">
        <v>791</v>
      </c>
      <c r="E128" s="127"/>
      <c r="F128" s="113"/>
      <c r="G128" s="127"/>
      <c r="H128" s="133">
        <v>45000</v>
      </c>
      <c r="I128" s="137">
        <f t="shared" si="1"/>
        <v>45000</v>
      </c>
    </row>
    <row r="129" spans="3:9" ht="18" customHeight="1">
      <c r="C129" s="112" t="s">
        <v>677</v>
      </c>
      <c r="D129" s="122" t="s">
        <v>747</v>
      </c>
      <c r="E129" s="127"/>
      <c r="F129" s="113"/>
      <c r="G129" s="127"/>
      <c r="H129" s="133">
        <v>45000</v>
      </c>
      <c r="I129" s="137">
        <f t="shared" si="1"/>
        <v>45000</v>
      </c>
    </row>
    <row r="130" spans="3:9" ht="18" customHeight="1">
      <c r="C130" s="112" t="s">
        <v>558</v>
      </c>
      <c r="D130" s="117"/>
      <c r="E130" s="126">
        <v>50000</v>
      </c>
      <c r="F130" s="113"/>
      <c r="G130" s="132">
        <v>45000</v>
      </c>
      <c r="H130" s="113"/>
      <c r="I130" s="137">
        <f t="shared" si="1"/>
        <v>95000</v>
      </c>
    </row>
    <row r="131" spans="3:9" ht="18" customHeight="1">
      <c r="C131" s="112" t="s">
        <v>658</v>
      </c>
      <c r="D131" s="119" t="s">
        <v>723</v>
      </c>
      <c r="E131" s="127"/>
      <c r="F131" s="113"/>
      <c r="G131" s="127"/>
      <c r="H131" s="133">
        <v>45000</v>
      </c>
      <c r="I131" s="137">
        <f t="shared" si="1"/>
        <v>45000</v>
      </c>
    </row>
    <row r="132" spans="3:9" ht="18" customHeight="1">
      <c r="C132" s="112" t="s">
        <v>685</v>
      </c>
      <c r="D132" s="122" t="s">
        <v>753</v>
      </c>
      <c r="E132" s="127"/>
      <c r="F132" s="113"/>
      <c r="G132" s="127"/>
      <c r="H132" s="133">
        <v>45000</v>
      </c>
      <c r="I132" s="137">
        <f t="shared" si="1"/>
        <v>45000</v>
      </c>
    </row>
    <row r="133" spans="3:9" ht="18" customHeight="1">
      <c r="C133" s="112" t="s">
        <v>559</v>
      </c>
      <c r="D133" s="117"/>
      <c r="E133" s="126">
        <v>50000</v>
      </c>
      <c r="F133" s="113"/>
      <c r="G133" s="127"/>
      <c r="H133" s="113"/>
      <c r="I133" s="137">
        <f t="shared" ref="I133:I196" si="2">SUM(E133:H133)</f>
        <v>50000</v>
      </c>
    </row>
    <row r="134" spans="3:9" ht="18" customHeight="1">
      <c r="C134" s="112" t="s">
        <v>560</v>
      </c>
      <c r="D134" s="117"/>
      <c r="E134" s="126">
        <v>50000</v>
      </c>
      <c r="F134" s="113"/>
      <c r="G134" s="127"/>
      <c r="H134" s="113"/>
      <c r="I134" s="137">
        <f t="shared" si="2"/>
        <v>50000</v>
      </c>
    </row>
    <row r="135" spans="3:9" ht="18" customHeight="1">
      <c r="C135" s="112" t="s">
        <v>690</v>
      </c>
      <c r="D135" s="118" t="s">
        <v>760</v>
      </c>
      <c r="E135" s="127"/>
      <c r="F135" s="113"/>
      <c r="G135" s="127"/>
      <c r="H135" s="133">
        <v>45000</v>
      </c>
      <c r="I135" s="137">
        <f t="shared" si="2"/>
        <v>45000</v>
      </c>
    </row>
    <row r="136" spans="3:9" ht="18" customHeight="1">
      <c r="C136" s="112" t="s">
        <v>681</v>
      </c>
      <c r="D136" s="118" t="s">
        <v>798</v>
      </c>
      <c r="E136" s="126">
        <v>50000</v>
      </c>
      <c r="F136" s="113"/>
      <c r="G136" s="132">
        <v>45000</v>
      </c>
      <c r="H136" s="133">
        <v>90000</v>
      </c>
      <c r="I136" s="137">
        <f t="shared" si="2"/>
        <v>185000</v>
      </c>
    </row>
    <row r="137" spans="3:9" ht="18" customHeight="1">
      <c r="C137" s="112" t="s">
        <v>664</v>
      </c>
      <c r="D137" s="118" t="s">
        <v>731</v>
      </c>
      <c r="E137" s="127"/>
      <c r="F137" s="113"/>
      <c r="G137" s="132">
        <v>45000</v>
      </c>
      <c r="H137" s="133">
        <v>45000</v>
      </c>
      <c r="I137" s="137">
        <f t="shared" si="2"/>
        <v>90000</v>
      </c>
    </row>
    <row r="138" spans="3:9" ht="18" customHeight="1">
      <c r="C138" s="112" t="s">
        <v>634</v>
      </c>
      <c r="D138" s="122" t="s">
        <v>754</v>
      </c>
      <c r="E138" s="127"/>
      <c r="F138" s="113"/>
      <c r="G138" s="132">
        <v>45000</v>
      </c>
      <c r="H138" s="133">
        <v>45000</v>
      </c>
      <c r="I138" s="137">
        <f t="shared" si="2"/>
        <v>90000</v>
      </c>
    </row>
    <row r="139" spans="3:9" ht="18" customHeight="1">
      <c r="C139" s="112" t="s">
        <v>635</v>
      </c>
      <c r="D139" s="119" t="s">
        <v>762</v>
      </c>
      <c r="E139" s="127"/>
      <c r="F139" s="113"/>
      <c r="G139" s="132">
        <v>45000</v>
      </c>
      <c r="H139" s="133">
        <v>45000</v>
      </c>
      <c r="I139" s="137">
        <f t="shared" si="2"/>
        <v>90000</v>
      </c>
    </row>
    <row r="140" spans="3:9" ht="18" customHeight="1">
      <c r="C140" s="112" t="s">
        <v>636</v>
      </c>
      <c r="D140" s="118" t="s">
        <v>783</v>
      </c>
      <c r="E140" s="127"/>
      <c r="F140" s="113"/>
      <c r="G140" s="132">
        <v>45000</v>
      </c>
      <c r="H140" s="133">
        <v>45000</v>
      </c>
      <c r="I140" s="137">
        <f t="shared" si="2"/>
        <v>90000</v>
      </c>
    </row>
    <row r="141" spans="3:9" ht="18" customHeight="1">
      <c r="C141" s="112" t="s">
        <v>561</v>
      </c>
      <c r="D141" s="117"/>
      <c r="E141" s="126">
        <v>50000</v>
      </c>
      <c r="F141" s="113"/>
      <c r="G141" s="127"/>
      <c r="H141" s="113"/>
      <c r="I141" s="137">
        <f t="shared" si="2"/>
        <v>50000</v>
      </c>
    </row>
    <row r="142" spans="3:9" ht="18" customHeight="1">
      <c r="C142" s="112" t="s">
        <v>562</v>
      </c>
      <c r="D142" s="117"/>
      <c r="E142" s="126">
        <v>50000</v>
      </c>
      <c r="F142" s="113"/>
      <c r="G142" s="127"/>
      <c r="H142" s="113"/>
      <c r="I142" s="137">
        <f t="shared" si="2"/>
        <v>50000</v>
      </c>
    </row>
    <row r="143" spans="3:9" ht="18" customHeight="1">
      <c r="C143" s="116" t="s">
        <v>601</v>
      </c>
      <c r="D143" s="121" t="s">
        <v>498</v>
      </c>
      <c r="E143" s="127"/>
      <c r="F143" s="128">
        <v>75000</v>
      </c>
      <c r="G143" s="127"/>
      <c r="H143" s="113"/>
      <c r="I143" s="137">
        <f t="shared" si="2"/>
        <v>75000</v>
      </c>
    </row>
    <row r="144" spans="3:9" ht="18" customHeight="1">
      <c r="C144" s="112" t="s">
        <v>660</v>
      </c>
      <c r="D144" s="119" t="s">
        <v>724</v>
      </c>
      <c r="E144" s="127"/>
      <c r="F144" s="113"/>
      <c r="G144" s="127"/>
      <c r="H144" s="133">
        <v>45000</v>
      </c>
      <c r="I144" s="137">
        <f t="shared" si="2"/>
        <v>45000</v>
      </c>
    </row>
    <row r="145" spans="3:9" ht="18" customHeight="1">
      <c r="C145" s="112" t="s">
        <v>563</v>
      </c>
      <c r="D145" s="117"/>
      <c r="E145" s="126">
        <v>50000</v>
      </c>
      <c r="F145" s="113"/>
      <c r="G145" s="127"/>
      <c r="H145" s="113"/>
      <c r="I145" s="137">
        <f t="shared" si="2"/>
        <v>50000</v>
      </c>
    </row>
    <row r="146" spans="3:9" ht="18" customHeight="1">
      <c r="C146" s="112" t="s">
        <v>564</v>
      </c>
      <c r="D146" s="117"/>
      <c r="E146" s="126">
        <v>50000</v>
      </c>
      <c r="F146" s="113"/>
      <c r="G146" s="127"/>
      <c r="H146" s="113"/>
      <c r="I146" s="137">
        <f t="shared" si="2"/>
        <v>50000</v>
      </c>
    </row>
    <row r="147" spans="3:9" ht="18" customHeight="1">
      <c r="C147" s="112" t="s">
        <v>565</v>
      </c>
      <c r="D147" s="117"/>
      <c r="E147" s="126">
        <v>50000</v>
      </c>
      <c r="F147" s="113"/>
      <c r="G147" s="127"/>
      <c r="H147" s="113"/>
      <c r="I147" s="137">
        <f t="shared" si="2"/>
        <v>50000</v>
      </c>
    </row>
    <row r="148" spans="3:9" ht="18" customHeight="1">
      <c r="C148" s="116" t="s">
        <v>597</v>
      </c>
      <c r="D148" s="121" t="s">
        <v>494</v>
      </c>
      <c r="E148" s="126">
        <v>50000</v>
      </c>
      <c r="F148" s="128">
        <v>75000</v>
      </c>
      <c r="G148" s="127"/>
      <c r="H148" s="113"/>
      <c r="I148" s="137">
        <f t="shared" si="2"/>
        <v>125000</v>
      </c>
    </row>
    <row r="149" spans="3:9" ht="18" customHeight="1">
      <c r="C149" s="112" t="s">
        <v>670</v>
      </c>
      <c r="D149" s="118" t="s">
        <v>799</v>
      </c>
      <c r="E149" s="127"/>
      <c r="F149" s="113"/>
      <c r="G149" s="127"/>
      <c r="H149" s="133">
        <v>90000</v>
      </c>
      <c r="I149" s="137">
        <f t="shared" si="2"/>
        <v>90000</v>
      </c>
    </row>
    <row r="150" spans="3:9" ht="18" customHeight="1">
      <c r="C150" s="112" t="s">
        <v>695</v>
      </c>
      <c r="D150" s="118" t="s">
        <v>766</v>
      </c>
      <c r="E150" s="127"/>
      <c r="F150" s="113"/>
      <c r="G150" s="127"/>
      <c r="H150" s="133">
        <v>45000</v>
      </c>
      <c r="I150" s="137">
        <f t="shared" si="2"/>
        <v>45000</v>
      </c>
    </row>
    <row r="151" spans="3:9" ht="18" customHeight="1">
      <c r="C151" s="112" t="s">
        <v>709</v>
      </c>
      <c r="D151" s="119" t="s">
        <v>786</v>
      </c>
      <c r="E151" s="127"/>
      <c r="F151" s="113"/>
      <c r="G151" s="132">
        <v>45000</v>
      </c>
      <c r="H151" s="133">
        <v>45000</v>
      </c>
      <c r="I151" s="137">
        <f t="shared" si="2"/>
        <v>90000</v>
      </c>
    </row>
    <row r="152" spans="3:9" ht="18" customHeight="1">
      <c r="C152" s="112" t="s">
        <v>566</v>
      </c>
      <c r="D152" s="117"/>
      <c r="E152" s="126">
        <v>50000</v>
      </c>
      <c r="F152" s="113"/>
      <c r="G152" s="127"/>
      <c r="H152" s="113"/>
      <c r="I152" s="137">
        <f t="shared" si="2"/>
        <v>50000</v>
      </c>
    </row>
    <row r="153" spans="3:9" ht="18" customHeight="1">
      <c r="C153" s="112" t="s">
        <v>692</v>
      </c>
      <c r="D153" s="119" t="s">
        <v>763</v>
      </c>
      <c r="E153" s="127"/>
      <c r="F153" s="113"/>
      <c r="G153" s="132">
        <v>45000</v>
      </c>
      <c r="H153" s="133">
        <v>45000</v>
      </c>
      <c r="I153" s="137">
        <f t="shared" si="2"/>
        <v>90000</v>
      </c>
    </row>
    <row r="154" spans="3:9" ht="18" customHeight="1">
      <c r="C154" s="112" t="s">
        <v>688</v>
      </c>
      <c r="D154" s="119" t="s">
        <v>757</v>
      </c>
      <c r="E154" s="127"/>
      <c r="F154" s="113"/>
      <c r="G154" s="127"/>
      <c r="H154" s="133">
        <v>45000</v>
      </c>
      <c r="I154" s="137">
        <f t="shared" si="2"/>
        <v>45000</v>
      </c>
    </row>
    <row r="155" spans="3:9" ht="18" customHeight="1">
      <c r="C155" s="109" t="s">
        <v>637</v>
      </c>
      <c r="D155" s="120"/>
      <c r="E155" s="127"/>
      <c r="F155" s="113"/>
      <c r="G155" s="132">
        <v>45000</v>
      </c>
      <c r="H155" s="113"/>
      <c r="I155" s="137">
        <f t="shared" si="2"/>
        <v>45000</v>
      </c>
    </row>
    <row r="156" spans="3:9" ht="18" customHeight="1">
      <c r="C156" s="112" t="s">
        <v>567</v>
      </c>
      <c r="D156" s="117"/>
      <c r="E156" s="126">
        <v>50000</v>
      </c>
      <c r="F156" s="113"/>
      <c r="G156" s="127"/>
      <c r="H156" s="113"/>
      <c r="I156" s="137">
        <f t="shared" si="2"/>
        <v>50000</v>
      </c>
    </row>
    <row r="157" spans="3:9" ht="18" customHeight="1">
      <c r="C157" s="112" t="s">
        <v>568</v>
      </c>
      <c r="D157" s="117"/>
      <c r="E157" s="126">
        <v>50000</v>
      </c>
      <c r="F157" s="113"/>
      <c r="G157" s="127"/>
      <c r="H157" s="113"/>
      <c r="I157" s="137">
        <f t="shared" si="2"/>
        <v>50000</v>
      </c>
    </row>
    <row r="158" spans="3:9" ht="18" customHeight="1">
      <c r="C158" s="112" t="s">
        <v>683</v>
      </c>
      <c r="D158" s="118" t="s">
        <v>800</v>
      </c>
      <c r="E158" s="127"/>
      <c r="F158" s="113"/>
      <c r="G158" s="127"/>
      <c r="H158" s="133">
        <v>45000</v>
      </c>
      <c r="I158" s="137">
        <f t="shared" si="2"/>
        <v>45000</v>
      </c>
    </row>
    <row r="159" spans="3:9" ht="18" customHeight="1">
      <c r="C159" s="112" t="s">
        <v>689</v>
      </c>
      <c r="D159" s="119" t="s">
        <v>759</v>
      </c>
      <c r="E159" s="127"/>
      <c r="F159" s="113"/>
      <c r="G159" s="127"/>
      <c r="H159" s="133">
        <v>45000</v>
      </c>
      <c r="I159" s="137">
        <f t="shared" si="2"/>
        <v>45000</v>
      </c>
    </row>
    <row r="160" spans="3:9" ht="18" customHeight="1">
      <c r="C160" s="112" t="s">
        <v>569</v>
      </c>
      <c r="D160" s="117"/>
      <c r="E160" s="126">
        <v>50000</v>
      </c>
      <c r="F160" s="113"/>
      <c r="G160" s="127"/>
      <c r="H160" s="113"/>
      <c r="I160" s="137">
        <f t="shared" si="2"/>
        <v>50000</v>
      </c>
    </row>
    <row r="161" spans="3:9" ht="18" customHeight="1">
      <c r="C161" s="112" t="s">
        <v>570</v>
      </c>
      <c r="D161" s="117"/>
      <c r="E161" s="126">
        <v>50000</v>
      </c>
      <c r="F161" s="113"/>
      <c r="G161" s="127"/>
      <c r="H161" s="113"/>
      <c r="I161" s="137">
        <f t="shared" si="2"/>
        <v>50000</v>
      </c>
    </row>
    <row r="162" spans="3:9" ht="18" customHeight="1">
      <c r="C162" s="112" t="s">
        <v>680</v>
      </c>
      <c r="D162" s="118" t="s">
        <v>750</v>
      </c>
      <c r="E162" s="127"/>
      <c r="F162" s="113"/>
      <c r="G162" s="127"/>
      <c r="H162" s="133">
        <v>45000</v>
      </c>
      <c r="I162" s="137">
        <f t="shared" si="2"/>
        <v>45000</v>
      </c>
    </row>
    <row r="163" spans="3:9" ht="18" customHeight="1">
      <c r="C163" s="116" t="s">
        <v>594</v>
      </c>
      <c r="D163" s="121" t="s">
        <v>491</v>
      </c>
      <c r="E163" s="127"/>
      <c r="F163" s="128">
        <v>75000</v>
      </c>
      <c r="G163" s="127"/>
      <c r="H163" s="113"/>
      <c r="I163" s="137">
        <f t="shared" si="2"/>
        <v>75000</v>
      </c>
    </row>
    <row r="164" spans="3:9" ht="18" customHeight="1">
      <c r="C164" s="112" t="s">
        <v>571</v>
      </c>
      <c r="D164" s="117"/>
      <c r="E164" s="126">
        <v>50000</v>
      </c>
      <c r="F164" s="113"/>
      <c r="G164" s="127"/>
      <c r="H164" s="113"/>
      <c r="I164" s="137">
        <f t="shared" si="2"/>
        <v>50000</v>
      </c>
    </row>
    <row r="165" spans="3:9" ht="18" customHeight="1">
      <c r="C165" s="112" t="s">
        <v>706</v>
      </c>
      <c r="D165" s="119" t="s">
        <v>780</v>
      </c>
      <c r="E165" s="127"/>
      <c r="F165" s="113"/>
      <c r="G165" s="132">
        <v>45000</v>
      </c>
      <c r="H165" s="133">
        <v>45000</v>
      </c>
      <c r="I165" s="137">
        <f t="shared" si="2"/>
        <v>90000</v>
      </c>
    </row>
    <row r="166" spans="3:9" ht="18" customHeight="1">
      <c r="C166" s="112" t="s">
        <v>572</v>
      </c>
      <c r="D166" s="117"/>
      <c r="E166" s="126">
        <v>50000</v>
      </c>
      <c r="F166" s="113"/>
      <c r="G166" s="127"/>
      <c r="H166" s="113"/>
      <c r="I166" s="137">
        <f t="shared" si="2"/>
        <v>50000</v>
      </c>
    </row>
    <row r="167" spans="3:9" ht="18" customHeight="1">
      <c r="C167" s="112" t="s">
        <v>573</v>
      </c>
      <c r="D167" s="117"/>
      <c r="E167" s="126">
        <v>50000</v>
      </c>
      <c r="F167" s="113"/>
      <c r="G167" s="127"/>
      <c r="H167" s="113"/>
      <c r="I167" s="137">
        <f t="shared" si="2"/>
        <v>50000</v>
      </c>
    </row>
    <row r="168" spans="3:9" ht="18" customHeight="1">
      <c r="C168" s="112" t="s">
        <v>638</v>
      </c>
      <c r="D168" s="118" t="s">
        <v>744</v>
      </c>
      <c r="E168" s="127"/>
      <c r="F168" s="113"/>
      <c r="G168" s="132">
        <v>45000</v>
      </c>
      <c r="H168" s="133">
        <v>45000</v>
      </c>
      <c r="I168" s="137">
        <f t="shared" si="2"/>
        <v>90000</v>
      </c>
    </row>
    <row r="169" spans="3:9" ht="18" customHeight="1">
      <c r="C169" s="112" t="s">
        <v>574</v>
      </c>
      <c r="D169" s="117"/>
      <c r="E169" s="126">
        <v>50000</v>
      </c>
      <c r="F169" s="113"/>
      <c r="G169" s="127"/>
      <c r="H169" s="113"/>
      <c r="I169" s="137">
        <f t="shared" si="2"/>
        <v>50000</v>
      </c>
    </row>
    <row r="170" spans="3:9" ht="18" customHeight="1">
      <c r="C170" s="112" t="s">
        <v>575</v>
      </c>
      <c r="D170" s="117"/>
      <c r="E170" s="126">
        <v>50000</v>
      </c>
      <c r="F170" s="113"/>
      <c r="G170" s="127"/>
      <c r="H170" s="113"/>
      <c r="I170" s="137">
        <f t="shared" si="2"/>
        <v>50000</v>
      </c>
    </row>
    <row r="171" spans="3:9" ht="18" customHeight="1">
      <c r="C171" s="112" t="s">
        <v>576</v>
      </c>
      <c r="D171" s="117"/>
      <c r="E171" s="126">
        <v>50000</v>
      </c>
      <c r="F171" s="113"/>
      <c r="G171" s="127"/>
      <c r="H171" s="113"/>
      <c r="I171" s="137">
        <f t="shared" si="2"/>
        <v>50000</v>
      </c>
    </row>
    <row r="172" spans="3:9" ht="18" customHeight="1">
      <c r="C172" s="112" t="s">
        <v>577</v>
      </c>
      <c r="D172" s="117"/>
      <c r="E172" s="126">
        <v>50000</v>
      </c>
      <c r="F172" s="113"/>
      <c r="G172" s="127"/>
      <c r="H172" s="113"/>
      <c r="I172" s="137">
        <f t="shared" si="2"/>
        <v>50000</v>
      </c>
    </row>
    <row r="173" spans="3:9" ht="18" customHeight="1">
      <c r="C173" s="109" t="s">
        <v>639</v>
      </c>
      <c r="D173" s="120"/>
      <c r="E173" s="127"/>
      <c r="F173" s="113"/>
      <c r="G173" s="132">
        <v>45000</v>
      </c>
      <c r="H173" s="113"/>
      <c r="I173" s="137">
        <f t="shared" si="2"/>
        <v>45000</v>
      </c>
    </row>
    <row r="174" spans="3:9" ht="18" customHeight="1">
      <c r="C174" s="112" t="s">
        <v>578</v>
      </c>
      <c r="D174" s="117"/>
      <c r="E174" s="126">
        <v>50000</v>
      </c>
      <c r="F174" s="113"/>
      <c r="G174" s="127"/>
      <c r="H174" s="113"/>
      <c r="I174" s="137">
        <f t="shared" si="2"/>
        <v>50000</v>
      </c>
    </row>
    <row r="175" spans="3:9" ht="18" customHeight="1">
      <c r="C175" s="110" t="s">
        <v>640</v>
      </c>
      <c r="D175" s="120"/>
      <c r="E175" s="127"/>
      <c r="F175" s="113"/>
      <c r="G175" s="132">
        <v>45000</v>
      </c>
      <c r="H175" s="113"/>
      <c r="I175" s="137">
        <f t="shared" si="2"/>
        <v>45000</v>
      </c>
    </row>
    <row r="176" spans="3:9" ht="18" customHeight="1">
      <c r="C176" s="112" t="s">
        <v>641</v>
      </c>
      <c r="D176" s="119" t="s">
        <v>730</v>
      </c>
      <c r="E176" s="127"/>
      <c r="F176" s="113"/>
      <c r="G176" s="132">
        <v>45000</v>
      </c>
      <c r="H176" s="133">
        <v>45000</v>
      </c>
      <c r="I176" s="137">
        <f t="shared" si="2"/>
        <v>90000</v>
      </c>
    </row>
    <row r="177" spans="3:9" ht="18" customHeight="1">
      <c r="C177" s="112" t="s">
        <v>579</v>
      </c>
      <c r="D177" s="119" t="s">
        <v>792</v>
      </c>
      <c r="E177" s="126">
        <v>50000</v>
      </c>
      <c r="F177" s="113"/>
      <c r="G177" s="132">
        <v>45000</v>
      </c>
      <c r="H177" s="133">
        <v>45000</v>
      </c>
      <c r="I177" s="137">
        <f t="shared" si="2"/>
        <v>140000</v>
      </c>
    </row>
    <row r="178" spans="3:9" ht="18" customHeight="1">
      <c r="C178" s="112" t="s">
        <v>579</v>
      </c>
      <c r="D178" s="117"/>
      <c r="E178" s="129"/>
      <c r="F178" s="113"/>
      <c r="G178" s="127"/>
      <c r="H178" s="113"/>
      <c r="I178" s="137">
        <f t="shared" si="2"/>
        <v>0</v>
      </c>
    </row>
    <row r="179" spans="3:9" ht="18" customHeight="1">
      <c r="C179" s="116" t="s">
        <v>598</v>
      </c>
      <c r="D179" s="121" t="s">
        <v>495</v>
      </c>
      <c r="E179" s="127"/>
      <c r="F179" s="128">
        <v>75000</v>
      </c>
      <c r="G179" s="127"/>
      <c r="H179" s="113"/>
      <c r="I179" s="137">
        <f t="shared" si="2"/>
        <v>75000</v>
      </c>
    </row>
    <row r="180" spans="3:9" ht="18" customHeight="1">
      <c r="C180" s="112" t="s">
        <v>580</v>
      </c>
      <c r="D180" s="117"/>
      <c r="E180" s="126">
        <v>50000</v>
      </c>
      <c r="F180" s="113"/>
      <c r="G180" s="127"/>
      <c r="H180" s="113"/>
      <c r="I180" s="137">
        <f t="shared" si="2"/>
        <v>50000</v>
      </c>
    </row>
    <row r="181" spans="3:9" ht="18" customHeight="1">
      <c r="C181" s="116" t="s">
        <v>603</v>
      </c>
      <c r="D181" s="121" t="s">
        <v>500</v>
      </c>
      <c r="E181" s="126">
        <v>50000</v>
      </c>
      <c r="F181" s="128">
        <v>75000</v>
      </c>
      <c r="G181" s="127"/>
      <c r="H181" s="113"/>
      <c r="I181" s="137">
        <f t="shared" si="2"/>
        <v>125000</v>
      </c>
    </row>
    <row r="182" spans="3:9" ht="18" customHeight="1">
      <c r="C182" s="112" t="s">
        <v>581</v>
      </c>
      <c r="D182" s="117"/>
      <c r="E182" s="126">
        <v>50000</v>
      </c>
      <c r="F182" s="113"/>
      <c r="G182" s="127"/>
      <c r="H182" s="113"/>
      <c r="I182" s="137">
        <f t="shared" si="2"/>
        <v>50000</v>
      </c>
    </row>
    <row r="183" spans="3:9" ht="18" customHeight="1">
      <c r="C183" s="116" t="s">
        <v>600</v>
      </c>
      <c r="D183" s="121" t="s">
        <v>497</v>
      </c>
      <c r="E183" s="127"/>
      <c r="F183" s="128">
        <v>75000</v>
      </c>
      <c r="G183" s="127"/>
      <c r="H183" s="113"/>
      <c r="I183" s="137">
        <f t="shared" si="2"/>
        <v>75000</v>
      </c>
    </row>
    <row r="184" spans="3:9" ht="18" customHeight="1">
      <c r="C184" s="112" t="s">
        <v>582</v>
      </c>
      <c r="D184" s="117"/>
      <c r="E184" s="126">
        <v>50000</v>
      </c>
      <c r="F184" s="113"/>
      <c r="G184" s="127"/>
      <c r="H184" s="113"/>
      <c r="I184" s="137">
        <f t="shared" si="2"/>
        <v>50000</v>
      </c>
    </row>
    <row r="185" spans="3:9" ht="18" customHeight="1">
      <c r="C185" s="112" t="s">
        <v>655</v>
      </c>
      <c r="D185" s="119" t="s">
        <v>719</v>
      </c>
      <c r="E185" s="127"/>
      <c r="F185" s="113"/>
      <c r="G185" s="127"/>
      <c r="H185" s="133">
        <v>45000</v>
      </c>
      <c r="I185" s="137">
        <f t="shared" si="2"/>
        <v>45000</v>
      </c>
    </row>
    <row r="186" spans="3:9" ht="18" customHeight="1">
      <c r="C186" s="112" t="s">
        <v>659</v>
      </c>
      <c r="D186" s="119" t="s">
        <v>801</v>
      </c>
      <c r="E186" s="127"/>
      <c r="F186" s="128">
        <v>75000</v>
      </c>
      <c r="G186" s="127"/>
      <c r="H186" s="133">
        <v>45000</v>
      </c>
      <c r="I186" s="137">
        <f t="shared" si="2"/>
        <v>120000</v>
      </c>
    </row>
    <row r="187" spans="3:9" ht="18" customHeight="1">
      <c r="C187" s="109" t="s">
        <v>642</v>
      </c>
      <c r="D187" s="120"/>
      <c r="E187" s="127"/>
      <c r="F187" s="113"/>
      <c r="G187" s="132">
        <v>45000</v>
      </c>
      <c r="H187" s="113"/>
      <c r="I187" s="137">
        <f t="shared" si="2"/>
        <v>45000</v>
      </c>
    </row>
    <row r="188" spans="3:9" ht="18" customHeight="1">
      <c r="C188" s="112" t="s">
        <v>583</v>
      </c>
      <c r="D188" s="117"/>
      <c r="E188" s="126">
        <v>50000</v>
      </c>
      <c r="F188" s="113"/>
      <c r="G188" s="127"/>
      <c r="H188" s="113"/>
      <c r="I188" s="137">
        <f t="shared" si="2"/>
        <v>50000</v>
      </c>
    </row>
    <row r="189" spans="3:9" ht="18" customHeight="1">
      <c r="C189" s="112" t="s">
        <v>643</v>
      </c>
      <c r="D189" s="118" t="s">
        <v>779</v>
      </c>
      <c r="E189" s="127"/>
      <c r="F189" s="113"/>
      <c r="G189" s="132">
        <v>45000</v>
      </c>
      <c r="H189" s="134">
        <v>45000</v>
      </c>
      <c r="I189" s="137">
        <f t="shared" si="2"/>
        <v>90000</v>
      </c>
    </row>
    <row r="190" spans="3:9" ht="18" customHeight="1">
      <c r="C190" s="112" t="s">
        <v>672</v>
      </c>
      <c r="D190" s="119" t="s">
        <v>740</v>
      </c>
      <c r="E190" s="127"/>
      <c r="F190" s="113"/>
      <c r="G190" s="127"/>
      <c r="H190" s="133">
        <v>45000</v>
      </c>
      <c r="I190" s="137">
        <f t="shared" si="2"/>
        <v>45000</v>
      </c>
    </row>
    <row r="191" spans="3:9" ht="18" customHeight="1">
      <c r="C191" s="112" t="s">
        <v>712</v>
      </c>
      <c r="D191" s="118" t="s">
        <v>790</v>
      </c>
      <c r="E191" s="127"/>
      <c r="F191" s="113"/>
      <c r="G191" s="127"/>
      <c r="H191" s="133">
        <v>45000</v>
      </c>
      <c r="I191" s="137">
        <f t="shared" si="2"/>
        <v>45000</v>
      </c>
    </row>
    <row r="192" spans="3:9" ht="18" customHeight="1">
      <c r="C192" s="112" t="s">
        <v>584</v>
      </c>
      <c r="D192" s="117"/>
      <c r="E192" s="126">
        <v>50000</v>
      </c>
      <c r="F192" s="113"/>
      <c r="G192" s="127"/>
      <c r="H192" s="113"/>
      <c r="I192" s="137">
        <f t="shared" si="2"/>
        <v>50000</v>
      </c>
    </row>
    <row r="193" spans="3:9" ht="18" customHeight="1">
      <c r="C193" s="112" t="s">
        <v>665</v>
      </c>
      <c r="D193" s="118" t="s">
        <v>732</v>
      </c>
      <c r="E193" s="127"/>
      <c r="F193" s="113"/>
      <c r="G193" s="132">
        <v>45000</v>
      </c>
      <c r="H193" s="133">
        <v>45000</v>
      </c>
      <c r="I193" s="137">
        <f t="shared" si="2"/>
        <v>90000</v>
      </c>
    </row>
    <row r="194" spans="3:9" ht="18" customHeight="1">
      <c r="C194" s="112" t="s">
        <v>676</v>
      </c>
      <c r="D194" s="119" t="s">
        <v>746</v>
      </c>
      <c r="E194" s="127"/>
      <c r="F194" s="113"/>
      <c r="G194" s="127"/>
      <c r="H194" s="133">
        <v>45000</v>
      </c>
      <c r="I194" s="137">
        <f t="shared" si="2"/>
        <v>45000</v>
      </c>
    </row>
    <row r="195" spans="3:9" ht="18" customHeight="1">
      <c r="C195" s="112" t="s">
        <v>585</v>
      </c>
      <c r="D195" s="117"/>
      <c r="E195" s="126">
        <v>50000</v>
      </c>
      <c r="F195" s="113"/>
      <c r="G195" s="127"/>
      <c r="H195" s="113"/>
      <c r="I195" s="137">
        <f t="shared" si="2"/>
        <v>50000</v>
      </c>
    </row>
    <row r="196" spans="3:9" ht="18" customHeight="1">
      <c r="C196" s="112" t="s">
        <v>668</v>
      </c>
      <c r="D196" s="118" t="s">
        <v>735</v>
      </c>
      <c r="E196" s="127"/>
      <c r="F196" s="113"/>
      <c r="G196" s="132">
        <v>45000</v>
      </c>
      <c r="H196" s="133">
        <v>45000</v>
      </c>
      <c r="I196" s="137">
        <f t="shared" si="2"/>
        <v>90000</v>
      </c>
    </row>
    <row r="197" spans="3:9" ht="18" customHeight="1">
      <c r="C197" s="112" t="s">
        <v>586</v>
      </c>
      <c r="D197" s="117"/>
      <c r="E197" s="126">
        <v>50000</v>
      </c>
      <c r="F197" s="113"/>
      <c r="G197" s="127"/>
      <c r="H197" s="113"/>
      <c r="I197" s="137">
        <f t="shared" ref="I197:I214" si="3">SUM(E197:H197)</f>
        <v>50000</v>
      </c>
    </row>
    <row r="198" spans="3:9" ht="18" customHeight="1">
      <c r="C198" s="112" t="s">
        <v>587</v>
      </c>
      <c r="D198" s="117"/>
      <c r="E198" s="126">
        <v>50000</v>
      </c>
      <c r="F198" s="113"/>
      <c r="G198" s="127"/>
      <c r="H198" s="113"/>
      <c r="I198" s="137">
        <f t="shared" si="3"/>
        <v>50000</v>
      </c>
    </row>
    <row r="199" spans="3:9" ht="18" customHeight="1">
      <c r="C199" s="112" t="s">
        <v>656</v>
      </c>
      <c r="D199" s="119" t="s">
        <v>720</v>
      </c>
      <c r="E199" s="127"/>
      <c r="F199" s="113"/>
      <c r="G199" s="127"/>
      <c r="H199" s="133">
        <v>45000</v>
      </c>
      <c r="I199" s="137">
        <f t="shared" si="3"/>
        <v>45000</v>
      </c>
    </row>
    <row r="200" spans="3:9" ht="18" customHeight="1">
      <c r="C200" s="112" t="s">
        <v>588</v>
      </c>
      <c r="D200" s="117"/>
      <c r="E200" s="126">
        <v>50000</v>
      </c>
      <c r="F200" s="113"/>
      <c r="G200" s="127"/>
      <c r="H200" s="113"/>
      <c r="I200" s="137">
        <f t="shared" si="3"/>
        <v>50000</v>
      </c>
    </row>
    <row r="201" spans="3:9" ht="18" customHeight="1">
      <c r="C201" s="116" t="s">
        <v>593</v>
      </c>
      <c r="D201" s="123" t="s">
        <v>490</v>
      </c>
      <c r="E201" s="127"/>
      <c r="F201" s="128">
        <v>75000</v>
      </c>
      <c r="G201" s="127"/>
      <c r="H201" s="113"/>
      <c r="I201" s="137">
        <f t="shared" si="3"/>
        <v>75000</v>
      </c>
    </row>
    <row r="202" spans="3:9" ht="18" customHeight="1">
      <c r="C202" s="112" t="s">
        <v>589</v>
      </c>
      <c r="D202" s="117"/>
      <c r="E202" s="126">
        <v>50000</v>
      </c>
      <c r="F202" s="113"/>
      <c r="G202" s="127"/>
      <c r="H202" s="113"/>
      <c r="I202" s="137">
        <f t="shared" si="3"/>
        <v>50000</v>
      </c>
    </row>
    <row r="203" spans="3:9" ht="18" customHeight="1">
      <c r="C203" s="112" t="s">
        <v>590</v>
      </c>
      <c r="D203" s="117"/>
      <c r="E203" s="126">
        <v>50000</v>
      </c>
      <c r="F203" s="113"/>
      <c r="G203" s="127"/>
      <c r="H203" s="113"/>
      <c r="I203" s="137">
        <f t="shared" si="3"/>
        <v>50000</v>
      </c>
    </row>
    <row r="204" spans="3:9" ht="18" customHeight="1">
      <c r="C204" s="112" t="s">
        <v>591</v>
      </c>
      <c r="D204" s="117"/>
      <c r="E204" s="126">
        <v>50000</v>
      </c>
      <c r="F204" s="113"/>
      <c r="G204" s="127"/>
      <c r="H204" s="113"/>
      <c r="I204" s="137">
        <f t="shared" si="3"/>
        <v>50000</v>
      </c>
    </row>
    <row r="205" spans="3:9" ht="18" customHeight="1">
      <c r="C205" s="112" t="s">
        <v>691</v>
      </c>
      <c r="D205" s="119" t="s">
        <v>761</v>
      </c>
      <c r="E205" s="127"/>
      <c r="F205" s="113"/>
      <c r="G205" s="127"/>
      <c r="H205" s="133">
        <v>45000</v>
      </c>
      <c r="I205" s="137">
        <f t="shared" si="3"/>
        <v>45000</v>
      </c>
    </row>
    <row r="206" spans="3:9" ht="18" customHeight="1">
      <c r="C206" s="112" t="s">
        <v>644</v>
      </c>
      <c r="D206" s="119" t="s">
        <v>728</v>
      </c>
      <c r="E206" s="127"/>
      <c r="F206" s="113"/>
      <c r="G206" s="132">
        <v>45000</v>
      </c>
      <c r="H206" s="133">
        <v>45000</v>
      </c>
      <c r="I206" s="137">
        <f t="shared" si="3"/>
        <v>90000</v>
      </c>
    </row>
    <row r="207" spans="3:9" ht="18" customHeight="1">
      <c r="C207" s="112" t="s">
        <v>704</v>
      </c>
      <c r="D207" s="118" t="s">
        <v>776</v>
      </c>
      <c r="E207" s="127"/>
      <c r="F207" s="113"/>
      <c r="G207" s="127"/>
      <c r="H207" s="133">
        <v>45000</v>
      </c>
      <c r="I207" s="137">
        <f t="shared" si="3"/>
        <v>45000</v>
      </c>
    </row>
    <row r="208" spans="3:9" ht="18" customHeight="1">
      <c r="C208" s="112" t="s">
        <v>645</v>
      </c>
      <c r="D208" s="118" t="s">
        <v>765</v>
      </c>
      <c r="E208" s="127"/>
      <c r="F208" s="113"/>
      <c r="G208" s="132">
        <v>45000</v>
      </c>
      <c r="H208" s="133">
        <v>45000</v>
      </c>
      <c r="I208" s="137">
        <f t="shared" si="3"/>
        <v>90000</v>
      </c>
    </row>
    <row r="209" spans="3:9" ht="18" customHeight="1">
      <c r="C209" s="112" t="s">
        <v>678</v>
      </c>
      <c r="D209" s="122" t="s">
        <v>748</v>
      </c>
      <c r="E209" s="127"/>
      <c r="F209" s="113"/>
      <c r="G209" s="132">
        <v>45000</v>
      </c>
      <c r="H209" s="133">
        <v>45000</v>
      </c>
      <c r="I209" s="137">
        <f t="shared" si="3"/>
        <v>90000</v>
      </c>
    </row>
    <row r="210" spans="3:9" ht="18" customHeight="1">
      <c r="C210" s="110" t="s">
        <v>646</v>
      </c>
      <c r="D210" s="120"/>
      <c r="E210" s="127"/>
      <c r="F210" s="113"/>
      <c r="G210" s="132">
        <v>45000</v>
      </c>
      <c r="H210" s="113"/>
      <c r="I210" s="137">
        <f t="shared" si="3"/>
        <v>45000</v>
      </c>
    </row>
    <row r="211" spans="3:9" ht="18" customHeight="1">
      <c r="C211" s="110" t="s">
        <v>647</v>
      </c>
      <c r="D211" s="120"/>
      <c r="E211" s="127"/>
      <c r="F211" s="113"/>
      <c r="G211" s="132">
        <v>45000</v>
      </c>
      <c r="H211" s="113"/>
      <c r="I211" s="137">
        <f t="shared" si="3"/>
        <v>45000</v>
      </c>
    </row>
    <row r="212" spans="3:9" ht="18" customHeight="1">
      <c r="C212" s="112" t="s">
        <v>700</v>
      </c>
      <c r="D212" s="118" t="s">
        <v>772</v>
      </c>
      <c r="E212" s="126">
        <v>50000</v>
      </c>
      <c r="F212" s="113"/>
      <c r="G212" s="132">
        <v>45000</v>
      </c>
      <c r="H212" s="133">
        <v>45000</v>
      </c>
      <c r="I212" s="137">
        <f t="shared" si="3"/>
        <v>140000</v>
      </c>
    </row>
    <row r="213" spans="3:9" ht="18" customHeight="1">
      <c r="C213" s="112" t="s">
        <v>648</v>
      </c>
      <c r="D213" s="119" t="s">
        <v>787</v>
      </c>
      <c r="E213" s="126">
        <v>50000</v>
      </c>
      <c r="F213" s="113"/>
      <c r="G213" s="132">
        <v>45000</v>
      </c>
      <c r="H213" s="133">
        <v>45000</v>
      </c>
      <c r="I213" s="137">
        <f t="shared" si="3"/>
        <v>140000</v>
      </c>
    </row>
    <row r="214" spans="3:9" ht="18" customHeight="1">
      <c r="C214" s="112" t="s">
        <v>592</v>
      </c>
      <c r="D214" s="117"/>
      <c r="E214" s="126">
        <v>50000</v>
      </c>
      <c r="F214" s="113"/>
      <c r="G214" s="127"/>
      <c r="H214" s="113"/>
      <c r="I214" s="137">
        <f t="shared" si="3"/>
        <v>50000</v>
      </c>
    </row>
    <row r="215" spans="3:9" ht="18" customHeight="1" thickBot="1">
      <c r="C215" s="112" t="s">
        <v>649</v>
      </c>
      <c r="D215" s="118" t="s">
        <v>794</v>
      </c>
      <c r="E215" s="130"/>
      <c r="F215" s="131"/>
      <c r="G215" s="135">
        <v>45000</v>
      </c>
      <c r="H215" s="136">
        <v>45000</v>
      </c>
      <c r="I215" s="137">
        <f>SUM(E215:H215)</f>
        <v>90000</v>
      </c>
    </row>
  </sheetData>
  <sortState ref="C5:I228">
    <sortCondition ref="C5:C228"/>
  </sortState>
  <mergeCells count="5">
    <mergeCell ref="E3:F3"/>
    <mergeCell ref="G3:H3"/>
    <mergeCell ref="I3:I4"/>
    <mergeCell ref="C3:C4"/>
    <mergeCell ref="D3:D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1"/>
  <sheetViews>
    <sheetView workbookViewId="0">
      <selection activeCell="B1" sqref="B1"/>
    </sheetView>
  </sheetViews>
  <sheetFormatPr baseColWidth="10" defaultRowHeight="18" x14ac:dyDescent="0"/>
  <cols>
    <col min="2" max="2" width="28.1640625" bestFit="1" customWidth="1"/>
    <col min="3" max="3" width="11.5" style="51" bestFit="1" customWidth="1"/>
    <col min="4" max="4" width="11.5" bestFit="1" customWidth="1"/>
    <col min="5" max="5" width="14.1640625" bestFit="1" customWidth="1"/>
    <col min="6" max="6" width="17.5" bestFit="1" customWidth="1"/>
    <col min="7" max="7" width="13.1640625" bestFit="1" customWidth="1"/>
    <col min="8" max="8" width="12.5" style="98" bestFit="1" customWidth="1"/>
  </cols>
  <sheetData>
    <row r="3" spans="2:8">
      <c r="B3" s="99"/>
      <c r="C3" s="176" t="s">
        <v>13</v>
      </c>
      <c r="D3" s="176"/>
      <c r="E3" s="99"/>
      <c r="F3" s="102" t="s">
        <v>488</v>
      </c>
      <c r="G3" s="176" t="s">
        <v>487</v>
      </c>
      <c r="H3" s="176"/>
    </row>
    <row r="4" spans="2:8">
      <c r="B4" s="101" t="s">
        <v>472</v>
      </c>
      <c r="C4" s="101" t="s">
        <v>482</v>
      </c>
      <c r="D4" s="101" t="s">
        <v>473</v>
      </c>
      <c r="E4" s="101" t="s">
        <v>443</v>
      </c>
      <c r="F4" s="102" t="s">
        <v>484</v>
      </c>
      <c r="G4" s="102" t="s">
        <v>483</v>
      </c>
      <c r="H4" s="102" t="s">
        <v>484</v>
      </c>
    </row>
    <row r="5" spans="2:8">
      <c r="B5" s="103" t="s">
        <v>6</v>
      </c>
      <c r="C5" s="104"/>
      <c r="D5" s="104"/>
      <c r="E5" s="104">
        <v>-119999</v>
      </c>
      <c r="F5" s="100"/>
      <c r="G5" s="104">
        <f t="shared" ref="G5:G36" si="0">SUM(C5:E5)</f>
        <v>-119999</v>
      </c>
      <c r="H5" s="99"/>
    </row>
    <row r="6" spans="2:8">
      <c r="B6" s="103" t="s">
        <v>11</v>
      </c>
      <c r="C6" s="104"/>
      <c r="D6" s="104">
        <v>-110000</v>
      </c>
      <c r="E6" s="104"/>
      <c r="F6" s="100"/>
      <c r="G6" s="104">
        <f t="shared" si="0"/>
        <v>-110000</v>
      </c>
      <c r="H6" s="99"/>
    </row>
    <row r="7" spans="2:8">
      <c r="B7" s="103" t="s">
        <v>15</v>
      </c>
      <c r="C7" s="104"/>
      <c r="D7" s="104"/>
      <c r="E7" s="104">
        <v>-76700</v>
      </c>
      <c r="F7" s="105">
        <v>500</v>
      </c>
      <c r="G7" s="104">
        <f t="shared" si="0"/>
        <v>-76700</v>
      </c>
      <c r="H7" s="105">
        <f>F7</f>
        <v>500</v>
      </c>
    </row>
    <row r="8" spans="2:8">
      <c r="B8" s="103" t="s">
        <v>17</v>
      </c>
      <c r="C8" s="104"/>
      <c r="D8" s="104">
        <v>-110000</v>
      </c>
      <c r="E8" s="104"/>
      <c r="F8" s="100"/>
      <c r="G8" s="104">
        <f t="shared" si="0"/>
        <v>-110000</v>
      </c>
      <c r="H8" s="99"/>
    </row>
    <row r="9" spans="2:8">
      <c r="B9" s="103" t="s">
        <v>20</v>
      </c>
      <c r="C9" s="104"/>
      <c r="D9" s="104"/>
      <c r="E9" s="104">
        <v>-76700</v>
      </c>
      <c r="F9" s="100"/>
      <c r="G9" s="104">
        <f t="shared" si="0"/>
        <v>-76700</v>
      </c>
      <c r="H9" s="99"/>
    </row>
    <row r="10" spans="2:8">
      <c r="B10" s="103" t="s">
        <v>27</v>
      </c>
      <c r="C10" s="104"/>
      <c r="D10" s="104">
        <v>-110000</v>
      </c>
      <c r="E10" s="104">
        <v>-76700</v>
      </c>
      <c r="F10" s="100"/>
      <c r="G10" s="104">
        <f t="shared" si="0"/>
        <v>-186700</v>
      </c>
      <c r="H10" s="99"/>
    </row>
    <row r="11" spans="2:8">
      <c r="B11" s="99" t="s">
        <v>36</v>
      </c>
      <c r="C11" s="104">
        <v>-55000</v>
      </c>
      <c r="D11" s="104">
        <v>-55000</v>
      </c>
      <c r="E11" s="104"/>
      <c r="F11" s="100"/>
      <c r="G11" s="104">
        <f t="shared" si="0"/>
        <v>-110000</v>
      </c>
      <c r="H11" s="99"/>
    </row>
    <row r="12" spans="2:8">
      <c r="B12" s="103" t="s">
        <v>40</v>
      </c>
      <c r="C12" s="104"/>
      <c r="D12" s="104"/>
      <c r="E12" s="104">
        <v>-76700</v>
      </c>
      <c r="F12" s="100"/>
      <c r="G12" s="104">
        <f t="shared" si="0"/>
        <v>-76700</v>
      </c>
      <c r="H12" s="99"/>
    </row>
    <row r="13" spans="2:8">
      <c r="B13" s="103" t="s">
        <v>44</v>
      </c>
      <c r="C13" s="104"/>
      <c r="D13" s="104"/>
      <c r="E13" s="104">
        <v>-126700</v>
      </c>
      <c r="F13" s="100"/>
      <c r="G13" s="104">
        <f t="shared" si="0"/>
        <v>-126700</v>
      </c>
      <c r="H13" s="99"/>
    </row>
    <row r="14" spans="2:8">
      <c r="B14" s="99" t="s">
        <v>49</v>
      </c>
      <c r="C14" s="104">
        <v>-55000</v>
      </c>
      <c r="D14" s="104"/>
      <c r="E14" s="104"/>
      <c r="F14" s="100"/>
      <c r="G14" s="104">
        <f t="shared" si="0"/>
        <v>-55000</v>
      </c>
      <c r="H14" s="99"/>
    </row>
    <row r="15" spans="2:8">
      <c r="B15" s="103" t="s">
        <v>51</v>
      </c>
      <c r="C15" s="104"/>
      <c r="D15" s="104"/>
      <c r="E15" s="104">
        <v>-76700</v>
      </c>
      <c r="F15" s="100"/>
      <c r="G15" s="104">
        <f t="shared" si="0"/>
        <v>-76700</v>
      </c>
      <c r="H15" s="99"/>
    </row>
    <row r="16" spans="2:8">
      <c r="B16" s="99" t="s">
        <v>53</v>
      </c>
      <c r="C16" s="104">
        <v>-55000</v>
      </c>
      <c r="D16" s="104">
        <v>-55000</v>
      </c>
      <c r="E16" s="104"/>
      <c r="F16" s="100"/>
      <c r="G16" s="104">
        <f t="shared" si="0"/>
        <v>-110000</v>
      </c>
      <c r="H16" s="99"/>
    </row>
    <row r="17" spans="2:8">
      <c r="B17" s="103" t="s">
        <v>56</v>
      </c>
      <c r="C17" s="104"/>
      <c r="D17" s="104">
        <v>-55000</v>
      </c>
      <c r="E17" s="104">
        <v>76700</v>
      </c>
      <c r="F17" s="100"/>
      <c r="G17" s="104">
        <f t="shared" si="0"/>
        <v>21700</v>
      </c>
      <c r="H17" s="99"/>
    </row>
    <row r="18" spans="2:8">
      <c r="B18" s="103" t="s">
        <v>61</v>
      </c>
      <c r="C18" s="104"/>
      <c r="D18" s="104">
        <v>-55000</v>
      </c>
      <c r="E18" s="104"/>
      <c r="F18" s="100"/>
      <c r="G18" s="104">
        <f t="shared" si="0"/>
        <v>-55000</v>
      </c>
      <c r="H18" s="99"/>
    </row>
    <row r="19" spans="2:8">
      <c r="B19" s="103" t="s">
        <v>72</v>
      </c>
      <c r="C19" s="104"/>
      <c r="D19" s="104">
        <v>-110000</v>
      </c>
      <c r="E19" s="104"/>
      <c r="F19" s="100"/>
      <c r="G19" s="104">
        <f t="shared" si="0"/>
        <v>-110000</v>
      </c>
      <c r="H19" s="99"/>
    </row>
    <row r="20" spans="2:8">
      <c r="B20" s="103" t="s">
        <v>76</v>
      </c>
      <c r="C20" s="104">
        <v>-55000</v>
      </c>
      <c r="D20" s="104">
        <v>-110000</v>
      </c>
      <c r="E20" s="104"/>
      <c r="F20" s="100"/>
      <c r="G20" s="104">
        <f t="shared" si="0"/>
        <v>-165000</v>
      </c>
      <c r="H20" s="99"/>
    </row>
    <row r="21" spans="2:8">
      <c r="B21" s="103" t="s">
        <v>81</v>
      </c>
      <c r="C21" s="104">
        <v>-55000</v>
      </c>
      <c r="D21" s="104">
        <v>-110000</v>
      </c>
      <c r="E21" s="104"/>
      <c r="F21" s="100"/>
      <c r="G21" s="104">
        <f t="shared" si="0"/>
        <v>-165000</v>
      </c>
      <c r="H21" s="99"/>
    </row>
    <row r="22" spans="2:8">
      <c r="B22" s="103" t="s">
        <v>85</v>
      </c>
      <c r="C22" s="104"/>
      <c r="D22" s="104">
        <v>-55000</v>
      </c>
      <c r="E22" s="104"/>
      <c r="F22" s="100"/>
      <c r="G22" s="104">
        <f t="shared" si="0"/>
        <v>-55000</v>
      </c>
      <c r="H22" s="99"/>
    </row>
    <row r="23" spans="2:8">
      <c r="B23" s="103" t="s">
        <v>90</v>
      </c>
      <c r="C23" s="104"/>
      <c r="D23" s="104">
        <v>-110000</v>
      </c>
      <c r="E23" s="104"/>
      <c r="F23" s="100"/>
      <c r="G23" s="104">
        <f t="shared" si="0"/>
        <v>-110000</v>
      </c>
      <c r="H23" s="99"/>
    </row>
    <row r="24" spans="2:8">
      <c r="B24" s="99" t="s">
        <v>99</v>
      </c>
      <c r="C24" s="104">
        <v>-55000</v>
      </c>
      <c r="D24" s="104">
        <v>-55000</v>
      </c>
      <c r="E24" s="104"/>
      <c r="F24" s="100"/>
      <c r="G24" s="104">
        <f t="shared" si="0"/>
        <v>-110000</v>
      </c>
      <c r="H24" s="99"/>
    </row>
    <row r="25" spans="2:8">
      <c r="B25" s="99" t="s">
        <v>104</v>
      </c>
      <c r="C25" s="104">
        <v>-55000</v>
      </c>
      <c r="D25" s="104"/>
      <c r="E25" s="104">
        <v>-76700</v>
      </c>
      <c r="F25" s="100"/>
      <c r="G25" s="104">
        <f t="shared" si="0"/>
        <v>-131700</v>
      </c>
      <c r="H25" s="99"/>
    </row>
    <row r="26" spans="2:8">
      <c r="B26" s="103" t="s">
        <v>110</v>
      </c>
      <c r="C26" s="104"/>
      <c r="D26" s="104">
        <v>-110000</v>
      </c>
      <c r="E26" s="106">
        <v>-358199</v>
      </c>
      <c r="F26" s="105">
        <v>500</v>
      </c>
      <c r="G26" s="104">
        <f t="shared" si="0"/>
        <v>-468199</v>
      </c>
      <c r="H26" s="105">
        <f t="shared" ref="H26:H27" si="1">F26</f>
        <v>500</v>
      </c>
    </row>
    <row r="27" spans="2:8">
      <c r="B27" s="103" t="s">
        <v>456</v>
      </c>
      <c r="C27" s="107"/>
      <c r="D27" s="100"/>
      <c r="E27" s="100"/>
      <c r="F27" s="105">
        <v>2500</v>
      </c>
      <c r="G27" s="104">
        <f t="shared" si="0"/>
        <v>0</v>
      </c>
      <c r="H27" s="105">
        <f t="shared" si="1"/>
        <v>2500</v>
      </c>
    </row>
    <row r="28" spans="2:8">
      <c r="B28" s="103" t="s">
        <v>127</v>
      </c>
      <c r="C28" s="104">
        <v>-55000</v>
      </c>
      <c r="D28" s="104"/>
      <c r="E28" s="104"/>
      <c r="F28" s="100"/>
      <c r="G28" s="104">
        <f t="shared" si="0"/>
        <v>-55000</v>
      </c>
      <c r="H28" s="99"/>
    </row>
    <row r="29" spans="2:8">
      <c r="B29" s="103" t="s">
        <v>129</v>
      </c>
      <c r="C29" s="104">
        <v>-55000</v>
      </c>
      <c r="D29" s="104">
        <v>-55000</v>
      </c>
      <c r="E29" s="104"/>
      <c r="F29" s="100"/>
      <c r="G29" s="104">
        <f t="shared" si="0"/>
        <v>-110000</v>
      </c>
      <c r="H29" s="99"/>
    </row>
    <row r="30" spans="2:8">
      <c r="B30" s="103" t="s">
        <v>133</v>
      </c>
      <c r="C30" s="104"/>
      <c r="D30" s="104"/>
      <c r="E30" s="104">
        <v>-76700</v>
      </c>
      <c r="F30" s="100"/>
      <c r="G30" s="104">
        <f t="shared" si="0"/>
        <v>-76700</v>
      </c>
      <c r="H30" s="99"/>
    </row>
    <row r="31" spans="2:8">
      <c r="B31" s="103" t="s">
        <v>136</v>
      </c>
      <c r="C31" s="104"/>
      <c r="D31" s="104"/>
      <c r="E31" s="104">
        <v>-76700</v>
      </c>
      <c r="F31" s="100"/>
      <c r="G31" s="104">
        <f t="shared" si="0"/>
        <v>-76700</v>
      </c>
      <c r="H31" s="99"/>
    </row>
    <row r="32" spans="2:8">
      <c r="B32" s="103" t="s">
        <v>138</v>
      </c>
      <c r="C32" s="104"/>
      <c r="D32" s="104">
        <v>-275000</v>
      </c>
      <c r="E32" s="104"/>
      <c r="F32" s="105">
        <v>500</v>
      </c>
      <c r="G32" s="104">
        <f t="shared" si="0"/>
        <v>-275000</v>
      </c>
      <c r="H32" s="105">
        <f t="shared" ref="H32:H33" si="2">F32</f>
        <v>500</v>
      </c>
    </row>
    <row r="33" spans="2:8">
      <c r="B33" s="103" t="s">
        <v>149</v>
      </c>
      <c r="C33" s="107"/>
      <c r="D33" s="100"/>
      <c r="E33" s="100"/>
      <c r="F33" s="105">
        <v>500</v>
      </c>
      <c r="G33" s="104">
        <f t="shared" si="0"/>
        <v>0</v>
      </c>
      <c r="H33" s="105">
        <f t="shared" si="2"/>
        <v>500</v>
      </c>
    </row>
    <row r="34" spans="2:8">
      <c r="B34" s="103" t="s">
        <v>158</v>
      </c>
      <c r="C34" s="104"/>
      <c r="D34" s="104"/>
      <c r="E34" s="104">
        <v>-76700</v>
      </c>
      <c r="F34" s="100"/>
      <c r="G34" s="104">
        <f t="shared" si="0"/>
        <v>-76700</v>
      </c>
      <c r="H34" s="99"/>
    </row>
    <row r="35" spans="2:8">
      <c r="B35" s="103" t="s">
        <v>163</v>
      </c>
      <c r="C35" s="104">
        <v>-55000</v>
      </c>
      <c r="D35" s="104"/>
      <c r="E35" s="104"/>
      <c r="F35" s="100"/>
      <c r="G35" s="104">
        <f t="shared" si="0"/>
        <v>-55000</v>
      </c>
      <c r="H35" s="99"/>
    </row>
    <row r="36" spans="2:8">
      <c r="B36" s="103" t="s">
        <v>489</v>
      </c>
      <c r="C36" s="104"/>
      <c r="D36" s="104">
        <v>-55000</v>
      </c>
      <c r="E36" s="104"/>
      <c r="F36" s="100"/>
      <c r="G36" s="104">
        <f t="shared" si="0"/>
        <v>-55000</v>
      </c>
      <c r="H36" s="99"/>
    </row>
    <row r="37" spans="2:8">
      <c r="B37" s="103" t="s">
        <v>165</v>
      </c>
      <c r="C37" s="104"/>
      <c r="D37" s="104"/>
      <c r="E37" s="104">
        <v>-80000</v>
      </c>
      <c r="F37" s="100"/>
      <c r="G37" s="104">
        <f t="shared" ref="G37:G72" si="3">SUM(C37:E37)</f>
        <v>-80000</v>
      </c>
      <c r="H37" s="99"/>
    </row>
    <row r="38" spans="2:8">
      <c r="B38" s="103" t="s">
        <v>179</v>
      </c>
      <c r="C38" s="104">
        <v>-55000</v>
      </c>
      <c r="D38" s="104"/>
      <c r="E38" s="104"/>
      <c r="F38" s="100"/>
      <c r="G38" s="104">
        <f t="shared" si="3"/>
        <v>-55000</v>
      </c>
      <c r="H38" s="99"/>
    </row>
    <row r="39" spans="2:8">
      <c r="B39" s="103" t="s">
        <v>183</v>
      </c>
      <c r="C39" s="104"/>
      <c r="D39" s="104"/>
      <c r="E39" s="104">
        <v>-76700</v>
      </c>
      <c r="F39" s="100"/>
      <c r="G39" s="104">
        <f t="shared" si="3"/>
        <v>-76700</v>
      </c>
      <c r="H39" s="99"/>
    </row>
    <row r="40" spans="2:8">
      <c r="B40" s="103" t="s">
        <v>196</v>
      </c>
      <c r="C40" s="104">
        <v>-55000</v>
      </c>
      <c r="D40" s="104">
        <v>-55000</v>
      </c>
      <c r="E40" s="104"/>
      <c r="F40" s="100"/>
      <c r="G40" s="104">
        <f t="shared" si="3"/>
        <v>-110000</v>
      </c>
      <c r="H40" s="99"/>
    </row>
    <row r="41" spans="2:8">
      <c r="B41" s="103" t="s">
        <v>199</v>
      </c>
      <c r="C41" s="104">
        <v>-55000</v>
      </c>
      <c r="D41" s="104">
        <v>-55000</v>
      </c>
      <c r="E41" s="104"/>
      <c r="F41" s="100"/>
      <c r="G41" s="104">
        <f t="shared" si="3"/>
        <v>-110000</v>
      </c>
      <c r="H41" s="99"/>
    </row>
    <row r="42" spans="2:8">
      <c r="B42" s="103" t="s">
        <v>202</v>
      </c>
      <c r="C42" s="104">
        <v>-55000</v>
      </c>
      <c r="D42" s="104">
        <v>-55000</v>
      </c>
      <c r="E42" s="104"/>
      <c r="F42" s="100"/>
      <c r="G42" s="104">
        <f t="shared" si="3"/>
        <v>-110000</v>
      </c>
      <c r="H42" s="99"/>
    </row>
    <row r="43" spans="2:8">
      <c r="B43" s="103" t="s">
        <v>210</v>
      </c>
      <c r="C43" s="104"/>
      <c r="D43" s="104"/>
      <c r="E43" s="104">
        <v>-76700</v>
      </c>
      <c r="F43" s="100"/>
      <c r="G43" s="104">
        <f t="shared" si="3"/>
        <v>-76700</v>
      </c>
      <c r="H43" s="99"/>
    </row>
    <row r="44" spans="2:8">
      <c r="B44" s="103" t="s">
        <v>218</v>
      </c>
      <c r="C44" s="104">
        <v>-55000</v>
      </c>
      <c r="D44" s="104"/>
      <c r="E44" s="104"/>
      <c r="F44" s="100"/>
      <c r="G44" s="104">
        <f t="shared" si="3"/>
        <v>-55000</v>
      </c>
      <c r="H44" s="99"/>
    </row>
    <row r="45" spans="2:8">
      <c r="B45" s="103" t="s">
        <v>220</v>
      </c>
      <c r="C45" s="104"/>
      <c r="D45" s="104"/>
      <c r="E45" s="104">
        <v>-76700</v>
      </c>
      <c r="F45" s="100"/>
      <c r="G45" s="104">
        <f t="shared" si="3"/>
        <v>-76700</v>
      </c>
      <c r="H45" s="99"/>
    </row>
    <row r="46" spans="2:8">
      <c r="B46" s="103" t="s">
        <v>225</v>
      </c>
      <c r="C46" s="104">
        <v>-55000</v>
      </c>
      <c r="D46" s="104"/>
      <c r="E46" s="104"/>
      <c r="F46" s="100"/>
      <c r="G46" s="104">
        <f t="shared" si="3"/>
        <v>-55000</v>
      </c>
      <c r="H46" s="99"/>
    </row>
    <row r="47" spans="2:8">
      <c r="B47" s="103" t="s">
        <v>233</v>
      </c>
      <c r="C47" s="104">
        <v>-55000</v>
      </c>
      <c r="D47" s="104"/>
      <c r="E47" s="104"/>
      <c r="F47" s="100"/>
      <c r="G47" s="104">
        <f t="shared" si="3"/>
        <v>-55000</v>
      </c>
      <c r="H47" s="99"/>
    </row>
    <row r="48" spans="2:8">
      <c r="B48" s="103" t="s">
        <v>241</v>
      </c>
      <c r="C48" s="104"/>
      <c r="D48" s="104">
        <v>-55000</v>
      </c>
      <c r="E48" s="104"/>
      <c r="F48" s="100"/>
      <c r="G48" s="104">
        <f t="shared" si="3"/>
        <v>-55000</v>
      </c>
      <c r="H48" s="99"/>
    </row>
    <row r="49" spans="2:8">
      <c r="B49" s="103" t="s">
        <v>247</v>
      </c>
      <c r="C49" s="104">
        <v>-55000</v>
      </c>
      <c r="D49" s="104"/>
      <c r="E49" s="104"/>
      <c r="F49" s="100"/>
      <c r="G49" s="104">
        <f t="shared" si="3"/>
        <v>-55000</v>
      </c>
      <c r="H49" s="99"/>
    </row>
    <row r="50" spans="2:8">
      <c r="B50" s="103" t="s">
        <v>258</v>
      </c>
      <c r="C50" s="104">
        <v>-55000</v>
      </c>
      <c r="D50" s="104"/>
      <c r="E50" s="104"/>
      <c r="F50" s="100"/>
      <c r="G50" s="104">
        <f t="shared" si="3"/>
        <v>-55000</v>
      </c>
      <c r="H50" s="99"/>
    </row>
    <row r="51" spans="2:8">
      <c r="B51" s="103" t="s">
        <v>260</v>
      </c>
      <c r="C51" s="104"/>
      <c r="D51" s="104">
        <v>-220000</v>
      </c>
      <c r="E51" s="104"/>
      <c r="F51" s="100"/>
      <c r="G51" s="104">
        <f t="shared" si="3"/>
        <v>-220000</v>
      </c>
      <c r="H51" s="99"/>
    </row>
    <row r="52" spans="2:8">
      <c r="B52" s="103" t="s">
        <v>268</v>
      </c>
      <c r="C52" s="104">
        <v>-220000</v>
      </c>
      <c r="D52" s="104">
        <v>-165000</v>
      </c>
      <c r="E52" s="104"/>
      <c r="F52" s="100"/>
      <c r="G52" s="104">
        <f t="shared" si="3"/>
        <v>-385000</v>
      </c>
      <c r="H52" s="99"/>
    </row>
    <row r="53" spans="2:8">
      <c r="B53" s="103" t="s">
        <v>276</v>
      </c>
      <c r="C53" s="104">
        <v>-55000</v>
      </c>
      <c r="D53" s="104">
        <v>-55000</v>
      </c>
      <c r="E53" s="104"/>
      <c r="F53" s="100"/>
      <c r="G53" s="104">
        <f t="shared" si="3"/>
        <v>-110000</v>
      </c>
      <c r="H53" s="99"/>
    </row>
    <row r="54" spans="2:8">
      <c r="B54" s="103" t="s">
        <v>279</v>
      </c>
      <c r="C54" s="104">
        <v>-55000</v>
      </c>
      <c r="D54" s="104"/>
      <c r="E54" s="104"/>
      <c r="F54" s="100"/>
      <c r="G54" s="104">
        <f t="shared" si="3"/>
        <v>-55000</v>
      </c>
      <c r="H54" s="99"/>
    </row>
    <row r="55" spans="2:8">
      <c r="B55" s="103" t="s">
        <v>281</v>
      </c>
      <c r="C55" s="104">
        <v>-110000</v>
      </c>
      <c r="D55" s="104"/>
      <c r="E55" s="104"/>
      <c r="F55" s="100"/>
      <c r="G55" s="104">
        <f t="shared" si="3"/>
        <v>-110000</v>
      </c>
      <c r="H55" s="99"/>
    </row>
    <row r="56" spans="2:8">
      <c r="B56" s="103" t="s">
        <v>299</v>
      </c>
      <c r="C56" s="104"/>
      <c r="D56" s="104">
        <v>-55000</v>
      </c>
      <c r="E56" s="104"/>
      <c r="F56" s="100"/>
      <c r="G56" s="104">
        <f t="shared" si="3"/>
        <v>-55000</v>
      </c>
      <c r="H56" s="99"/>
    </row>
    <row r="57" spans="2:8">
      <c r="B57" s="103" t="s">
        <v>486</v>
      </c>
      <c r="C57" s="104"/>
      <c r="D57" s="104"/>
      <c r="E57" s="104">
        <v>-76700</v>
      </c>
      <c r="F57" s="100"/>
      <c r="G57" s="104">
        <f t="shared" si="3"/>
        <v>-76700</v>
      </c>
      <c r="H57" s="99"/>
    </row>
    <row r="58" spans="2:8">
      <c r="B58" s="103" t="s">
        <v>305</v>
      </c>
      <c r="C58" s="104"/>
      <c r="D58" s="104">
        <v>-55000</v>
      </c>
      <c r="E58" s="104"/>
      <c r="F58" s="100"/>
      <c r="G58" s="104">
        <f t="shared" si="3"/>
        <v>-55000</v>
      </c>
      <c r="H58" s="99"/>
    </row>
    <row r="59" spans="2:8">
      <c r="B59" s="103" t="s">
        <v>307</v>
      </c>
      <c r="C59" s="104"/>
      <c r="D59" s="104">
        <v>-55000</v>
      </c>
      <c r="E59" s="104"/>
      <c r="F59" s="100"/>
      <c r="G59" s="104">
        <f t="shared" si="3"/>
        <v>-55000</v>
      </c>
      <c r="H59" s="99"/>
    </row>
    <row r="60" spans="2:8">
      <c r="B60" s="103" t="s">
        <v>312</v>
      </c>
      <c r="C60" s="104">
        <v>-55000</v>
      </c>
      <c r="D60" s="104"/>
      <c r="E60" s="104"/>
      <c r="F60" s="100"/>
      <c r="G60" s="104">
        <f t="shared" si="3"/>
        <v>-55000</v>
      </c>
      <c r="H60" s="99"/>
    </row>
    <row r="61" spans="2:8">
      <c r="B61" s="103" t="s">
        <v>315</v>
      </c>
      <c r="C61" s="104"/>
      <c r="D61" s="104"/>
      <c r="E61" s="104">
        <v>-76700</v>
      </c>
      <c r="F61" s="105">
        <v>1500</v>
      </c>
      <c r="G61" s="104">
        <f t="shared" si="3"/>
        <v>-76700</v>
      </c>
      <c r="H61" s="105">
        <f>F61</f>
        <v>1500</v>
      </c>
    </row>
    <row r="62" spans="2:8">
      <c r="B62" s="103" t="s">
        <v>321</v>
      </c>
      <c r="C62" s="104"/>
      <c r="D62" s="104"/>
      <c r="E62" s="104">
        <v>-76700</v>
      </c>
      <c r="F62" s="100"/>
      <c r="G62" s="104">
        <f t="shared" si="3"/>
        <v>-76700</v>
      </c>
      <c r="H62" s="105"/>
    </row>
    <row r="63" spans="2:8">
      <c r="B63" s="103" t="s">
        <v>325</v>
      </c>
      <c r="C63" s="104"/>
      <c r="D63" s="104">
        <v>-55000</v>
      </c>
      <c r="E63" s="104"/>
      <c r="F63" s="100"/>
      <c r="G63" s="104">
        <f t="shared" si="3"/>
        <v>-55000</v>
      </c>
      <c r="H63" s="105"/>
    </row>
    <row r="64" spans="2:8">
      <c r="B64" s="103" t="s">
        <v>463</v>
      </c>
      <c r="C64" s="107"/>
      <c r="D64" s="100"/>
      <c r="E64" s="100"/>
      <c r="F64" s="105">
        <v>500</v>
      </c>
      <c r="G64" s="104">
        <f t="shared" si="3"/>
        <v>0</v>
      </c>
      <c r="H64" s="105">
        <f t="shared" ref="H64:H71" si="4">F64</f>
        <v>500</v>
      </c>
    </row>
    <row r="65" spans="2:8">
      <c r="B65" s="103" t="s">
        <v>333</v>
      </c>
      <c r="C65" s="104"/>
      <c r="D65" s="104"/>
      <c r="E65" s="104">
        <v>-171700</v>
      </c>
      <c r="F65" s="100"/>
      <c r="G65" s="104">
        <f t="shared" si="3"/>
        <v>-171700</v>
      </c>
      <c r="H65" s="105"/>
    </row>
    <row r="66" spans="2:8">
      <c r="B66" s="103" t="s">
        <v>338</v>
      </c>
      <c r="C66" s="104"/>
      <c r="D66" s="104">
        <v>-55000</v>
      </c>
      <c r="E66" s="104"/>
      <c r="F66" s="100"/>
      <c r="G66" s="104">
        <f t="shared" si="3"/>
        <v>-55000</v>
      </c>
      <c r="H66" s="105"/>
    </row>
    <row r="67" spans="2:8">
      <c r="B67" s="103" t="s">
        <v>340</v>
      </c>
      <c r="C67" s="104"/>
      <c r="D67" s="104"/>
      <c r="E67" s="104">
        <v>-60000</v>
      </c>
      <c r="F67" s="100"/>
      <c r="G67" s="104">
        <f t="shared" si="3"/>
        <v>-60000</v>
      </c>
      <c r="H67" s="105"/>
    </row>
    <row r="68" spans="2:8">
      <c r="B68" s="103" t="s">
        <v>343</v>
      </c>
      <c r="C68" s="104"/>
      <c r="D68" s="104">
        <v>-55000</v>
      </c>
      <c r="E68" s="104"/>
      <c r="F68" s="100"/>
      <c r="G68" s="104">
        <f t="shared" si="3"/>
        <v>-55000</v>
      </c>
      <c r="H68" s="105"/>
    </row>
    <row r="69" spans="2:8">
      <c r="B69" s="103" t="s">
        <v>346</v>
      </c>
      <c r="C69" s="107"/>
      <c r="D69" s="100"/>
      <c r="E69" s="100"/>
      <c r="F69" s="105">
        <v>2500</v>
      </c>
      <c r="G69" s="104">
        <f t="shared" si="3"/>
        <v>0</v>
      </c>
      <c r="H69" s="105">
        <f t="shared" si="4"/>
        <v>2500</v>
      </c>
    </row>
    <row r="70" spans="2:8">
      <c r="B70" s="103" t="s">
        <v>366</v>
      </c>
      <c r="C70" s="104">
        <v>-55000</v>
      </c>
      <c r="D70" s="104"/>
      <c r="E70" s="104"/>
      <c r="F70" s="100"/>
      <c r="G70" s="104">
        <f t="shared" si="3"/>
        <v>-55000</v>
      </c>
      <c r="H70" s="105"/>
    </row>
    <row r="71" spans="2:8">
      <c r="B71" s="103" t="s">
        <v>370</v>
      </c>
      <c r="C71" s="104">
        <v>-385000</v>
      </c>
      <c r="D71" s="104">
        <v>-935000</v>
      </c>
      <c r="E71" s="104">
        <v>-76700</v>
      </c>
      <c r="F71" s="105">
        <v>500</v>
      </c>
      <c r="G71" s="104">
        <f t="shared" si="3"/>
        <v>-1396700</v>
      </c>
      <c r="H71" s="105">
        <f t="shared" si="4"/>
        <v>500</v>
      </c>
    </row>
    <row r="72" spans="2:8">
      <c r="B72" s="103" t="s">
        <v>400</v>
      </c>
      <c r="C72" s="104"/>
      <c r="D72" s="104">
        <v>-55000</v>
      </c>
      <c r="E72" s="104"/>
      <c r="F72" s="100"/>
      <c r="G72" s="104">
        <f t="shared" si="3"/>
        <v>-55000</v>
      </c>
      <c r="H72" s="99"/>
    </row>
    <row r="73" spans="2:8">
      <c r="B73" s="103" t="s">
        <v>402</v>
      </c>
      <c r="C73" s="104">
        <v>-55000</v>
      </c>
      <c r="D73" s="104"/>
      <c r="E73" s="104"/>
      <c r="F73" s="100"/>
      <c r="G73" s="104">
        <f t="shared" ref="G73:G81" si="5">SUM(C73:E73)</f>
        <v>-55000</v>
      </c>
      <c r="H73" s="99"/>
    </row>
    <row r="74" spans="2:8">
      <c r="B74" s="103" t="s">
        <v>404</v>
      </c>
      <c r="C74" s="104"/>
      <c r="D74" s="104">
        <v>-55000</v>
      </c>
      <c r="E74" s="104"/>
      <c r="F74" s="100"/>
      <c r="G74" s="104">
        <f t="shared" si="5"/>
        <v>-55000</v>
      </c>
      <c r="H74" s="99"/>
    </row>
    <row r="75" spans="2:8">
      <c r="B75" s="103" t="s">
        <v>485</v>
      </c>
      <c r="C75" s="104"/>
      <c r="D75" s="104"/>
      <c r="E75" s="104">
        <v>-76700</v>
      </c>
      <c r="F75" s="100"/>
      <c r="G75" s="104">
        <f t="shared" si="5"/>
        <v>-76700</v>
      </c>
      <c r="H75" s="99"/>
    </row>
    <row r="76" spans="2:8">
      <c r="B76" s="103" t="s">
        <v>408</v>
      </c>
      <c r="C76" s="104"/>
      <c r="D76" s="104"/>
      <c r="E76" s="104">
        <v>-46620</v>
      </c>
      <c r="F76" s="100"/>
      <c r="G76" s="104">
        <f t="shared" si="5"/>
        <v>-46620</v>
      </c>
      <c r="H76" s="99"/>
    </row>
    <row r="77" spans="2:8">
      <c r="B77" s="103" t="s">
        <v>412</v>
      </c>
      <c r="C77" s="104">
        <v>-55000</v>
      </c>
      <c r="D77" s="104"/>
      <c r="E77" s="104"/>
      <c r="F77" s="100"/>
      <c r="G77" s="104">
        <f t="shared" si="5"/>
        <v>-55000</v>
      </c>
      <c r="H77" s="99"/>
    </row>
    <row r="78" spans="2:8">
      <c r="B78" s="103" t="s">
        <v>414</v>
      </c>
      <c r="C78" s="104"/>
      <c r="D78" s="104">
        <v>-55000</v>
      </c>
      <c r="E78" s="104"/>
      <c r="F78" s="100"/>
      <c r="G78" s="104">
        <f t="shared" si="5"/>
        <v>-55000</v>
      </c>
      <c r="H78" s="99"/>
    </row>
    <row r="79" spans="2:8">
      <c r="B79" s="103" t="s">
        <v>416</v>
      </c>
      <c r="C79" s="104"/>
      <c r="D79" s="104"/>
      <c r="E79" s="104">
        <v>-80000</v>
      </c>
      <c r="F79" s="100"/>
      <c r="G79" s="104">
        <f t="shared" si="5"/>
        <v>-80000</v>
      </c>
      <c r="H79" s="99"/>
    </row>
    <row r="80" spans="2:8">
      <c r="B80" s="103" t="s">
        <v>419</v>
      </c>
      <c r="C80" s="104">
        <v>-55000</v>
      </c>
      <c r="D80" s="104"/>
      <c r="E80" s="104"/>
      <c r="F80" s="100"/>
      <c r="G80" s="104">
        <f t="shared" si="5"/>
        <v>-55000</v>
      </c>
      <c r="H80" s="99"/>
    </row>
    <row r="81" spans="2:8">
      <c r="B81" s="103" t="s">
        <v>421</v>
      </c>
      <c r="C81" s="104">
        <v>-55000</v>
      </c>
      <c r="D81" s="104"/>
      <c r="E81" s="104"/>
      <c r="F81" s="100"/>
      <c r="G81" s="104">
        <f t="shared" si="5"/>
        <v>-55000</v>
      </c>
      <c r="H81" s="99"/>
    </row>
  </sheetData>
  <sortState ref="B5:F86">
    <sortCondition ref="B86"/>
  </sortState>
  <mergeCells count="2">
    <mergeCell ref="C3:D3"/>
    <mergeCell ref="G3:H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D352"/>
  <sheetViews>
    <sheetView topLeftCell="A16" workbookViewId="0">
      <selection activeCell="F3" sqref="F3"/>
    </sheetView>
  </sheetViews>
  <sheetFormatPr baseColWidth="10" defaultColWidth="21.6640625" defaultRowHeight="15" x14ac:dyDescent="0"/>
  <cols>
    <col min="1" max="1" width="5.5" style="1" customWidth="1"/>
    <col min="2" max="2" width="21.6640625" style="1"/>
    <col min="3" max="3" width="96.1640625" style="1" customWidth="1"/>
    <col min="4" max="4" width="12" style="1" customWidth="1"/>
    <col min="5" max="5" width="11" style="1" customWidth="1"/>
    <col min="6" max="6" width="11.33203125" style="1" customWidth="1"/>
    <col min="7" max="8" width="21.6640625" style="1"/>
    <col min="9" max="9" width="26.1640625" style="1" customWidth="1"/>
    <col min="10" max="10" width="14.33203125" style="1" customWidth="1"/>
    <col min="11" max="12" width="13.33203125" style="1" customWidth="1"/>
    <col min="13" max="14" width="19.1640625" style="1" customWidth="1"/>
    <col min="15" max="26" width="99.1640625" style="1" bestFit="1" customWidth="1"/>
    <col min="27" max="27" width="99.1640625" style="1" customWidth="1"/>
    <col min="28" max="50" width="99.1640625" style="1" bestFit="1" customWidth="1"/>
    <col min="51" max="51" width="99.1640625" style="1" customWidth="1"/>
    <col min="52" max="57" width="99.1640625" style="1" bestFit="1" customWidth="1"/>
    <col min="58" max="58" width="99.1640625" style="1" customWidth="1"/>
    <col min="59" max="1559" width="99.1640625" style="1" bestFit="1" customWidth="1"/>
    <col min="1560" max="1560" width="18.83203125" style="1" customWidth="1"/>
    <col min="1561" max="1561" width="20.83203125" style="1" customWidth="1"/>
    <col min="1562" max="1562" width="19" style="1" customWidth="1"/>
    <col min="1563" max="1563" width="19.83203125" style="1" customWidth="1"/>
    <col min="1564" max="1564" width="23.6640625" style="1" bestFit="1" customWidth="1"/>
    <col min="1565" max="16384" width="21.6640625" style="1"/>
  </cols>
  <sheetData>
    <row r="1" spans="1:1564">
      <c r="C1" s="1" t="s">
        <v>441</v>
      </c>
    </row>
    <row r="4" spans="1:1564">
      <c r="A4" s="60" t="s">
        <v>0</v>
      </c>
      <c r="B4" s="61" t="s">
        <v>1</v>
      </c>
      <c r="C4" s="61" t="s">
        <v>2</v>
      </c>
      <c r="D4" s="62" t="s">
        <v>3</v>
      </c>
      <c r="E4" s="61" t="s">
        <v>4</v>
      </c>
      <c r="F4" s="63" t="s">
        <v>5</v>
      </c>
      <c r="G4" s="64" t="s">
        <v>432</v>
      </c>
    </row>
    <row r="5" spans="1:1564">
      <c r="A5" s="2">
        <v>48</v>
      </c>
      <c r="B5" s="3" t="s">
        <v>6</v>
      </c>
      <c r="C5" s="3" t="s">
        <v>7</v>
      </c>
      <c r="D5" s="4">
        <v>-15000</v>
      </c>
      <c r="E5" s="5">
        <v>42948</v>
      </c>
      <c r="F5" s="6" t="s">
        <v>8</v>
      </c>
    </row>
    <row r="6" spans="1:1564">
      <c r="A6" s="7">
        <f t="shared" ref="A6:A15" si="0">A5+1</f>
        <v>49</v>
      </c>
      <c r="B6" s="8" t="s">
        <v>6</v>
      </c>
      <c r="C6" s="8" t="s">
        <v>7</v>
      </c>
      <c r="D6" s="9">
        <v>-15000</v>
      </c>
      <c r="E6" s="10">
        <v>42948</v>
      </c>
      <c r="F6" s="11" t="s">
        <v>8</v>
      </c>
    </row>
    <row r="7" spans="1:1564">
      <c r="A7" s="2">
        <f t="shared" si="0"/>
        <v>50</v>
      </c>
      <c r="B7" s="3" t="s">
        <v>6</v>
      </c>
      <c r="C7" s="3" t="s">
        <v>9</v>
      </c>
      <c r="D7" s="4">
        <v>-15000</v>
      </c>
      <c r="E7" s="12">
        <v>43009</v>
      </c>
      <c r="F7" s="13" t="s">
        <v>8</v>
      </c>
      <c r="I7"/>
      <c r="J7"/>
    </row>
    <row r="8" spans="1:1564">
      <c r="A8" s="7">
        <f t="shared" si="0"/>
        <v>51</v>
      </c>
      <c r="B8" s="8" t="s">
        <v>6</v>
      </c>
      <c r="C8" s="8" t="s">
        <v>10</v>
      </c>
      <c r="D8" s="57">
        <v>-60000</v>
      </c>
      <c r="E8" s="10">
        <v>43040</v>
      </c>
      <c r="F8" s="11" t="s">
        <v>8</v>
      </c>
      <c r="G8" s="1" t="s">
        <v>431</v>
      </c>
    </row>
    <row r="9" spans="1:1564">
      <c r="A9" s="2">
        <f t="shared" si="0"/>
        <v>52</v>
      </c>
      <c r="B9" s="3" t="s">
        <v>6</v>
      </c>
      <c r="C9" s="3" t="s">
        <v>10</v>
      </c>
      <c r="D9" s="58">
        <v>-59999</v>
      </c>
      <c r="E9" s="12">
        <v>43040</v>
      </c>
      <c r="F9" s="13" t="s">
        <v>8</v>
      </c>
      <c r="G9" s="1" t="s">
        <v>431</v>
      </c>
      <c r="J9" s="94" t="s">
        <v>437</v>
      </c>
      <c r="M9" s="53" t="s">
        <v>433</v>
      </c>
      <c r="N9"/>
    </row>
    <row r="10" spans="1:1564">
      <c r="A10" s="7">
        <f t="shared" si="0"/>
        <v>53</v>
      </c>
      <c r="B10" s="8" t="s">
        <v>11</v>
      </c>
      <c r="C10" s="8" t="s">
        <v>12</v>
      </c>
      <c r="D10" s="9">
        <v>-55000</v>
      </c>
      <c r="E10" s="14">
        <v>42917</v>
      </c>
      <c r="F10" s="15" t="s">
        <v>13</v>
      </c>
      <c r="I10" s="53" t="s">
        <v>1</v>
      </c>
      <c r="J10" t="s">
        <v>438</v>
      </c>
      <c r="K10" t="s">
        <v>440</v>
      </c>
      <c r="L10"/>
      <c r="M10" s="53" t="s">
        <v>435</v>
      </c>
      <c r="N10" t="s">
        <v>434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</row>
    <row r="11" spans="1:1564">
      <c r="A11" s="2">
        <f t="shared" si="0"/>
        <v>54</v>
      </c>
      <c r="B11" s="3" t="s">
        <v>11</v>
      </c>
      <c r="C11" s="3" t="s">
        <v>14</v>
      </c>
      <c r="D11" s="4">
        <v>-55000</v>
      </c>
      <c r="E11" s="5">
        <v>42917</v>
      </c>
      <c r="F11" s="6" t="s">
        <v>13</v>
      </c>
      <c r="I11" t="s">
        <v>6</v>
      </c>
      <c r="J11" s="54">
        <v>2</v>
      </c>
      <c r="K11" s="54">
        <v>0</v>
      </c>
      <c r="L11"/>
      <c r="M11" s="55" t="s">
        <v>6</v>
      </c>
      <c r="N11" s="54">
        <v>-164999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</row>
    <row r="12" spans="1:1564">
      <c r="A12" s="7">
        <f t="shared" si="0"/>
        <v>55</v>
      </c>
      <c r="B12" s="8" t="s">
        <v>15</v>
      </c>
      <c r="C12" s="8" t="s">
        <v>16</v>
      </c>
      <c r="D12" s="57">
        <v>-76700</v>
      </c>
      <c r="E12" s="10">
        <v>43040</v>
      </c>
      <c r="F12" s="11" t="s">
        <v>8</v>
      </c>
      <c r="G12" s="1" t="s">
        <v>431</v>
      </c>
      <c r="I12" s="1" t="s">
        <v>11</v>
      </c>
      <c r="J12" s="95"/>
      <c r="K12" s="95"/>
      <c r="M12" s="55" t="s">
        <v>11</v>
      </c>
      <c r="N12" s="54">
        <v>-110000</v>
      </c>
    </row>
    <row r="13" spans="1:1564">
      <c r="A13" s="2">
        <f t="shared" si="0"/>
        <v>56</v>
      </c>
      <c r="B13" s="3" t="s">
        <v>17</v>
      </c>
      <c r="C13" s="3" t="s">
        <v>18</v>
      </c>
      <c r="D13" s="4">
        <v>-55000</v>
      </c>
      <c r="E13" s="5">
        <v>42948</v>
      </c>
      <c r="F13" s="6" t="s">
        <v>13</v>
      </c>
      <c r="I13" t="s">
        <v>15</v>
      </c>
      <c r="J13" s="54">
        <v>1</v>
      </c>
      <c r="K13" s="54">
        <v>0</v>
      </c>
      <c r="L13"/>
      <c r="M13" s="55" t="s">
        <v>15</v>
      </c>
      <c r="N13" s="54">
        <v>-76700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</row>
    <row r="14" spans="1:1564">
      <c r="A14" s="7">
        <f t="shared" si="0"/>
        <v>57</v>
      </c>
      <c r="B14" s="8" t="s">
        <v>17</v>
      </c>
      <c r="C14" s="8" t="s">
        <v>19</v>
      </c>
      <c r="D14" s="9">
        <v>-55000</v>
      </c>
      <c r="E14" s="14">
        <v>42948</v>
      </c>
      <c r="F14" s="15" t="s">
        <v>13</v>
      </c>
      <c r="I14" t="s">
        <v>17</v>
      </c>
      <c r="J14" s="54"/>
      <c r="K14" s="54"/>
      <c r="L14"/>
      <c r="M14" s="55" t="s">
        <v>17</v>
      </c>
      <c r="N14" s="54">
        <v>-110000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</row>
    <row r="15" spans="1:1564">
      <c r="A15" s="2">
        <f t="shared" si="0"/>
        <v>58</v>
      </c>
      <c r="B15" s="3" t="s">
        <v>20</v>
      </c>
      <c r="C15" s="3" t="s">
        <v>21</v>
      </c>
      <c r="D15" s="58">
        <v>-76700</v>
      </c>
      <c r="E15" s="12">
        <v>43040</v>
      </c>
      <c r="F15" s="13" t="s">
        <v>8</v>
      </c>
      <c r="G15" s="1" t="s">
        <v>431</v>
      </c>
      <c r="I15" s="1" t="s">
        <v>20</v>
      </c>
      <c r="J15" s="95">
        <v>1</v>
      </c>
      <c r="K15" s="95">
        <v>0</v>
      </c>
      <c r="M15" s="55" t="s">
        <v>20</v>
      </c>
      <c r="N15" s="54">
        <v>-76700</v>
      </c>
    </row>
    <row r="16" spans="1:1564">
      <c r="A16" s="7">
        <v>9</v>
      </c>
      <c r="B16" s="8" t="s">
        <v>22</v>
      </c>
      <c r="C16" s="8" t="s">
        <v>23</v>
      </c>
      <c r="D16" s="9">
        <v>95000</v>
      </c>
      <c r="E16" s="14">
        <v>42856</v>
      </c>
      <c r="F16" s="15" t="s">
        <v>8</v>
      </c>
      <c r="I16" t="s">
        <v>22</v>
      </c>
      <c r="J16" s="54"/>
      <c r="K16" s="54"/>
      <c r="L16"/>
      <c r="M16" s="55" t="s">
        <v>22</v>
      </c>
      <c r="N16" s="54">
        <v>95000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</row>
    <row r="17" spans="1:1564">
      <c r="A17" s="2">
        <v>14</v>
      </c>
      <c r="B17" s="3" t="s">
        <v>24</v>
      </c>
      <c r="C17" s="3" t="s">
        <v>25</v>
      </c>
      <c r="D17" s="4">
        <v>-37400</v>
      </c>
      <c r="E17" s="5">
        <v>42826</v>
      </c>
      <c r="F17" s="6" t="s">
        <v>8</v>
      </c>
      <c r="I17" t="s">
        <v>24</v>
      </c>
      <c r="J17" s="54">
        <v>1</v>
      </c>
      <c r="K17" s="54">
        <v>0</v>
      </c>
      <c r="L17"/>
      <c r="M17" s="55" t="s">
        <v>24</v>
      </c>
      <c r="N17" s="54">
        <v>-466700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</row>
    <row r="18" spans="1:1564">
      <c r="A18" s="2">
        <f>A17+1</f>
        <v>15</v>
      </c>
      <c r="B18" s="3" t="s">
        <v>27</v>
      </c>
      <c r="C18" s="3" t="s">
        <v>32</v>
      </c>
      <c r="D18" s="4">
        <v>-55000</v>
      </c>
      <c r="E18" s="5">
        <v>42826</v>
      </c>
      <c r="F18" s="6" t="s">
        <v>13</v>
      </c>
      <c r="I18" t="s">
        <v>36</v>
      </c>
      <c r="J18" s="54"/>
      <c r="K18" s="54"/>
      <c r="L18"/>
      <c r="M18" s="55" t="s">
        <v>36</v>
      </c>
      <c r="N18" s="54">
        <v>-30000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</row>
    <row r="19" spans="1:1564">
      <c r="A19" s="2">
        <v>44</v>
      </c>
      <c r="B19" s="3" t="s">
        <v>27</v>
      </c>
      <c r="C19" s="3" t="s">
        <v>28</v>
      </c>
      <c r="D19" s="4">
        <v>-120000</v>
      </c>
      <c r="E19" s="5">
        <v>42856</v>
      </c>
      <c r="F19" s="6" t="s">
        <v>8</v>
      </c>
      <c r="I19" t="s">
        <v>40</v>
      </c>
      <c r="J19" s="54">
        <v>1</v>
      </c>
      <c r="K19" s="54">
        <v>0</v>
      </c>
      <c r="L19"/>
      <c r="M19" s="55" t="s">
        <v>40</v>
      </c>
      <c r="N19" s="54">
        <v>-76700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</row>
    <row r="20" spans="1:1564">
      <c r="A20" s="7">
        <f>A19+1</f>
        <v>45</v>
      </c>
      <c r="B20" s="8" t="s">
        <v>27</v>
      </c>
      <c r="C20" s="8" t="s">
        <v>31</v>
      </c>
      <c r="D20" s="9">
        <v>-55000</v>
      </c>
      <c r="E20" s="14">
        <v>42917</v>
      </c>
      <c r="F20" s="15" t="s">
        <v>13</v>
      </c>
      <c r="I20" t="s">
        <v>44</v>
      </c>
      <c r="J20" s="54">
        <v>2</v>
      </c>
      <c r="K20" s="54">
        <v>0</v>
      </c>
      <c r="L20"/>
      <c r="M20" s="55" t="s">
        <v>44</v>
      </c>
      <c r="N20" s="54">
        <v>-126700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</row>
    <row r="21" spans="1:1564">
      <c r="A21" s="2">
        <f>A20+1</f>
        <v>46</v>
      </c>
      <c r="B21" s="3" t="s">
        <v>24</v>
      </c>
      <c r="C21" s="3" t="s">
        <v>30</v>
      </c>
      <c r="D21" s="4">
        <v>-95000</v>
      </c>
      <c r="E21" s="5">
        <v>42948</v>
      </c>
      <c r="F21" s="6" t="s">
        <v>8</v>
      </c>
      <c r="I21" t="s">
        <v>49</v>
      </c>
      <c r="J21" s="54"/>
      <c r="K21" s="54"/>
      <c r="L21"/>
      <c r="M21" s="55" t="s">
        <v>49</v>
      </c>
      <c r="N21" s="54">
        <v>-55000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</row>
    <row r="22" spans="1:1564">
      <c r="A22" s="7">
        <f>A21+1</f>
        <v>47</v>
      </c>
      <c r="B22" s="8" t="s">
        <v>24</v>
      </c>
      <c r="C22" s="8" t="s">
        <v>33</v>
      </c>
      <c r="D22" s="9">
        <v>-95000</v>
      </c>
      <c r="E22" s="10">
        <v>42948</v>
      </c>
      <c r="F22" s="11" t="s">
        <v>8</v>
      </c>
      <c r="I22" t="s">
        <v>51</v>
      </c>
      <c r="J22" s="54">
        <v>1</v>
      </c>
      <c r="K22" s="54">
        <v>0</v>
      </c>
      <c r="L22"/>
      <c r="M22" s="55" t="s">
        <v>51</v>
      </c>
      <c r="N22" s="54">
        <v>-76700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</row>
    <row r="23" spans="1:1564">
      <c r="A23" s="2">
        <f>A22+1</f>
        <v>48</v>
      </c>
      <c r="B23" s="3" t="s">
        <v>27</v>
      </c>
      <c r="C23" s="3" t="s">
        <v>34</v>
      </c>
      <c r="D23" s="4">
        <v>-30000</v>
      </c>
      <c r="E23" s="12">
        <v>42948</v>
      </c>
      <c r="F23" s="13" t="s">
        <v>8</v>
      </c>
      <c r="I23" t="s">
        <v>53</v>
      </c>
      <c r="J23" s="54"/>
      <c r="K23" s="54"/>
      <c r="L23"/>
      <c r="M23" s="55" t="s">
        <v>53</v>
      </c>
      <c r="N23" s="54">
        <v>-110000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</row>
    <row r="24" spans="1:1564">
      <c r="A24" s="7">
        <v>14</v>
      </c>
      <c r="B24" s="8" t="s">
        <v>24</v>
      </c>
      <c r="C24" s="8" t="s">
        <v>26</v>
      </c>
      <c r="D24" s="9">
        <v>37400</v>
      </c>
      <c r="E24" s="14">
        <v>42979</v>
      </c>
      <c r="F24" s="15" t="s">
        <v>8</v>
      </c>
      <c r="I24" t="s">
        <v>56</v>
      </c>
      <c r="J24" s="54">
        <v>1</v>
      </c>
      <c r="K24" s="54">
        <v>0</v>
      </c>
      <c r="L24"/>
      <c r="M24" s="55" t="s">
        <v>56</v>
      </c>
      <c r="N24" s="54">
        <v>-189300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</row>
    <row r="25" spans="1:1564">
      <c r="A25" s="7">
        <v>44</v>
      </c>
      <c r="B25" s="8" t="s">
        <v>27</v>
      </c>
      <c r="C25" s="8" t="s">
        <v>29</v>
      </c>
      <c r="D25" s="9">
        <v>60000</v>
      </c>
      <c r="E25" s="14">
        <v>42979</v>
      </c>
      <c r="F25" s="15" t="s">
        <v>8</v>
      </c>
      <c r="I25" t="s">
        <v>61</v>
      </c>
      <c r="J25" s="54"/>
      <c r="K25" s="54"/>
      <c r="L25"/>
      <c r="M25" s="55" t="s">
        <v>61</v>
      </c>
      <c r="N25" s="54">
        <v>-55000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</row>
    <row r="26" spans="1:1564">
      <c r="A26" s="7">
        <f>A25+1</f>
        <v>45</v>
      </c>
      <c r="B26" s="8" t="s">
        <v>27</v>
      </c>
      <c r="C26" s="8" t="s">
        <v>35</v>
      </c>
      <c r="D26" s="57">
        <v>-76700</v>
      </c>
      <c r="E26" s="10">
        <v>43040</v>
      </c>
      <c r="F26" s="11" t="s">
        <v>8</v>
      </c>
      <c r="G26" s="1" t="s">
        <v>431</v>
      </c>
      <c r="I26" s="1" t="s">
        <v>63</v>
      </c>
      <c r="J26" s="95"/>
      <c r="K26" s="95"/>
      <c r="M26" s="55" t="s">
        <v>63</v>
      </c>
      <c r="N26" s="54">
        <v>-74800</v>
      </c>
    </row>
    <row r="27" spans="1:1564">
      <c r="A27" s="2">
        <f>A26+1</f>
        <v>46</v>
      </c>
      <c r="B27" s="16" t="s">
        <v>36</v>
      </c>
      <c r="C27" s="3" t="s">
        <v>37</v>
      </c>
      <c r="D27" s="4">
        <v>-55000</v>
      </c>
      <c r="E27" s="5">
        <v>42917</v>
      </c>
      <c r="F27" s="6" t="s">
        <v>13</v>
      </c>
      <c r="I27" t="s">
        <v>66</v>
      </c>
      <c r="J27" s="54"/>
      <c r="K27" s="54"/>
      <c r="L27"/>
      <c r="M27" s="55" t="s">
        <v>66</v>
      </c>
      <c r="N27" s="54">
        <v>-21000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</row>
    <row r="28" spans="1:1564">
      <c r="A28" s="7">
        <f>A27+1</f>
        <v>47</v>
      </c>
      <c r="B28" s="17" t="s">
        <v>36</v>
      </c>
      <c r="C28" s="8" t="s">
        <v>38</v>
      </c>
      <c r="D28" s="9">
        <v>-55000</v>
      </c>
      <c r="E28" s="14">
        <v>42917</v>
      </c>
      <c r="F28" s="15" t="s">
        <v>13</v>
      </c>
      <c r="I28" t="s">
        <v>68</v>
      </c>
      <c r="J28" s="54"/>
      <c r="K28" s="54"/>
      <c r="L28"/>
      <c r="M28" s="55" t="s">
        <v>68</v>
      </c>
      <c r="N28" s="54">
        <v>60000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</row>
    <row r="29" spans="1:1564">
      <c r="A29" s="2">
        <f>A28+1</f>
        <v>48</v>
      </c>
      <c r="B29" s="3" t="s">
        <v>36</v>
      </c>
      <c r="C29" s="3" t="s">
        <v>39</v>
      </c>
      <c r="D29" s="4">
        <v>80000</v>
      </c>
      <c r="E29" s="12">
        <v>43009</v>
      </c>
      <c r="F29" s="13" t="s">
        <v>8</v>
      </c>
      <c r="I29" t="s">
        <v>72</v>
      </c>
      <c r="J29" s="54"/>
      <c r="K29" s="54"/>
      <c r="L29"/>
      <c r="M29" s="55" t="s">
        <v>72</v>
      </c>
      <c r="N29" s="54">
        <v>-205000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</row>
    <row r="30" spans="1:1564">
      <c r="A30" s="7">
        <v>34</v>
      </c>
      <c r="B30" s="8" t="s">
        <v>40</v>
      </c>
      <c r="C30" s="8" t="s">
        <v>41</v>
      </c>
      <c r="D30" s="9">
        <v>-21000</v>
      </c>
      <c r="E30" s="14">
        <v>42856</v>
      </c>
      <c r="F30" s="15" t="s">
        <v>8</v>
      </c>
      <c r="I30" t="s">
        <v>76</v>
      </c>
      <c r="J30" s="54"/>
      <c r="K30" s="54"/>
      <c r="L30"/>
      <c r="M30" s="55" t="s">
        <v>76</v>
      </c>
      <c r="N30" s="54">
        <v>-180000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</row>
    <row r="31" spans="1:1564">
      <c r="A31" s="2">
        <v>34</v>
      </c>
      <c r="B31" s="3" t="s">
        <v>40</v>
      </c>
      <c r="C31" s="3" t="s">
        <v>42</v>
      </c>
      <c r="D31" s="4">
        <v>21000</v>
      </c>
      <c r="E31" s="5">
        <v>42948</v>
      </c>
      <c r="F31" s="6" t="s">
        <v>8</v>
      </c>
      <c r="I31" t="s">
        <v>81</v>
      </c>
      <c r="J31" s="54"/>
      <c r="K31" s="54"/>
      <c r="L31"/>
      <c r="M31" s="55" t="s">
        <v>81</v>
      </c>
      <c r="N31" s="54">
        <v>-165000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</row>
    <row r="32" spans="1:1564">
      <c r="A32" s="7">
        <f t="shared" ref="A32:A41" si="1">A31+1</f>
        <v>35</v>
      </c>
      <c r="B32" s="8" t="s">
        <v>40</v>
      </c>
      <c r="C32" s="8" t="s">
        <v>43</v>
      </c>
      <c r="D32" s="57">
        <v>-76700</v>
      </c>
      <c r="E32" s="10">
        <v>43040</v>
      </c>
      <c r="F32" s="11" t="s">
        <v>8</v>
      </c>
      <c r="G32" s="1" t="s">
        <v>431</v>
      </c>
      <c r="I32" s="1" t="s">
        <v>85</v>
      </c>
      <c r="J32" s="95"/>
      <c r="K32" s="95"/>
      <c r="M32" s="55" t="s">
        <v>85</v>
      </c>
      <c r="N32" s="54">
        <v>-55000</v>
      </c>
    </row>
    <row r="33" spans="1:1564">
      <c r="A33" s="2">
        <f t="shared" si="1"/>
        <v>36</v>
      </c>
      <c r="B33" s="3" t="s">
        <v>44</v>
      </c>
      <c r="C33" s="3" t="s">
        <v>47</v>
      </c>
      <c r="D33" s="58">
        <v>-50000</v>
      </c>
      <c r="E33" s="12">
        <v>42675</v>
      </c>
      <c r="F33" s="13" t="s">
        <v>8</v>
      </c>
      <c r="G33" s="1" t="s">
        <v>431</v>
      </c>
      <c r="I33" t="s">
        <v>88</v>
      </c>
      <c r="J33" s="54"/>
      <c r="K33" s="54"/>
      <c r="L33"/>
      <c r="M33" s="55" t="s">
        <v>88</v>
      </c>
      <c r="N33" s="54">
        <v>5000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</row>
    <row r="34" spans="1:1564">
      <c r="A34" s="2">
        <f t="shared" si="1"/>
        <v>37</v>
      </c>
      <c r="B34" s="3" t="s">
        <v>44</v>
      </c>
      <c r="C34" s="3" t="s">
        <v>45</v>
      </c>
      <c r="D34" s="4">
        <v>-30000</v>
      </c>
      <c r="E34" s="12">
        <v>42948</v>
      </c>
      <c r="F34" s="13" t="s">
        <v>8</v>
      </c>
      <c r="I34" t="s">
        <v>90</v>
      </c>
      <c r="J34" s="54"/>
      <c r="K34" s="54"/>
      <c r="L34"/>
      <c r="M34" s="55" t="s">
        <v>90</v>
      </c>
      <c r="N34" s="54">
        <v>-110000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</row>
    <row r="35" spans="1:1564">
      <c r="A35" s="7">
        <f t="shared" si="1"/>
        <v>38</v>
      </c>
      <c r="B35" s="8" t="s">
        <v>44</v>
      </c>
      <c r="C35" s="8" t="s">
        <v>46</v>
      </c>
      <c r="D35" s="9">
        <v>30000</v>
      </c>
      <c r="E35" s="14">
        <v>42979</v>
      </c>
      <c r="F35" s="11" t="s">
        <v>8</v>
      </c>
      <c r="I35" s="1" t="s">
        <v>93</v>
      </c>
      <c r="J35" s="95">
        <v>2</v>
      </c>
      <c r="K35" s="95">
        <v>0</v>
      </c>
      <c r="M35" s="55" t="s">
        <v>93</v>
      </c>
      <c r="N35" s="54">
        <v>-55000</v>
      </c>
    </row>
    <row r="36" spans="1:1564">
      <c r="A36" s="7">
        <f t="shared" si="1"/>
        <v>39</v>
      </c>
      <c r="B36" s="8" t="s">
        <v>44</v>
      </c>
      <c r="C36" s="8" t="s">
        <v>48</v>
      </c>
      <c r="D36" s="57">
        <v>-76700</v>
      </c>
      <c r="E36" s="10">
        <v>43040</v>
      </c>
      <c r="F36" s="11" t="s">
        <v>8</v>
      </c>
      <c r="G36" s="1" t="s">
        <v>431</v>
      </c>
      <c r="I36" s="1" t="s">
        <v>99</v>
      </c>
      <c r="J36" s="95"/>
      <c r="K36" s="95"/>
      <c r="M36" s="55" t="s">
        <v>99</v>
      </c>
      <c r="N36" s="54">
        <v>-110000</v>
      </c>
    </row>
    <row r="37" spans="1:1564">
      <c r="A37" s="2">
        <f t="shared" si="1"/>
        <v>40</v>
      </c>
      <c r="B37" s="3" t="s">
        <v>49</v>
      </c>
      <c r="C37" s="18" t="s">
        <v>50</v>
      </c>
      <c r="D37" s="4">
        <v>-55000</v>
      </c>
      <c r="E37" s="5">
        <v>42917</v>
      </c>
      <c r="F37" s="6" t="s">
        <v>13</v>
      </c>
      <c r="I37" t="s">
        <v>102</v>
      </c>
      <c r="J37" s="54"/>
      <c r="K37" s="54"/>
      <c r="L37"/>
      <c r="M37" s="55" t="s">
        <v>102</v>
      </c>
      <c r="N37" s="54">
        <v>-30000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</row>
    <row r="38" spans="1:1564">
      <c r="A38" s="7">
        <f t="shared" si="1"/>
        <v>41</v>
      </c>
      <c r="B38" s="8" t="s">
        <v>51</v>
      </c>
      <c r="C38" s="8" t="s">
        <v>52</v>
      </c>
      <c r="D38" s="57">
        <v>-76700</v>
      </c>
      <c r="E38" s="10">
        <v>43040</v>
      </c>
      <c r="F38" s="11" t="s">
        <v>8</v>
      </c>
      <c r="G38" s="1" t="s">
        <v>431</v>
      </c>
      <c r="I38" s="1" t="s">
        <v>104</v>
      </c>
      <c r="J38" s="95">
        <v>1</v>
      </c>
      <c r="K38" s="95">
        <v>0</v>
      </c>
      <c r="M38" s="55" t="s">
        <v>104</v>
      </c>
      <c r="N38" s="54">
        <v>23300</v>
      </c>
    </row>
    <row r="39" spans="1:1564">
      <c r="A39" s="2">
        <f t="shared" si="1"/>
        <v>42</v>
      </c>
      <c r="B39" s="16" t="s">
        <v>53</v>
      </c>
      <c r="C39" s="3" t="s">
        <v>54</v>
      </c>
      <c r="D39" s="4">
        <v>-55000</v>
      </c>
      <c r="E39" s="5">
        <v>42917</v>
      </c>
      <c r="F39" s="6" t="s">
        <v>13</v>
      </c>
      <c r="I39" t="s">
        <v>110</v>
      </c>
      <c r="J39" s="54">
        <v>2</v>
      </c>
      <c r="K39" s="54">
        <v>0</v>
      </c>
      <c r="L39"/>
      <c r="M39" s="55" t="s">
        <v>110</v>
      </c>
      <c r="N39" s="54">
        <v>-468199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</row>
    <row r="40" spans="1:1564">
      <c r="A40" s="7">
        <f t="shared" si="1"/>
        <v>43</v>
      </c>
      <c r="B40" s="17" t="s">
        <v>53</v>
      </c>
      <c r="C40" s="8" t="s">
        <v>55</v>
      </c>
      <c r="D40" s="9">
        <v>-55000</v>
      </c>
      <c r="E40" s="14">
        <v>42917</v>
      </c>
      <c r="F40" s="15" t="s">
        <v>13</v>
      </c>
      <c r="I40" t="s">
        <v>122</v>
      </c>
      <c r="J40" s="54"/>
      <c r="K40" s="54"/>
      <c r="L40"/>
      <c r="M40" s="55" t="s">
        <v>122</v>
      </c>
      <c r="N40" s="54">
        <v>-90000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</row>
    <row r="41" spans="1:1564">
      <c r="A41" s="2">
        <f t="shared" si="1"/>
        <v>44</v>
      </c>
      <c r="B41" s="3" t="s">
        <v>56</v>
      </c>
      <c r="C41" s="3" t="s">
        <v>59</v>
      </c>
      <c r="D41" s="4">
        <v>-55000</v>
      </c>
      <c r="E41" s="5">
        <v>42826</v>
      </c>
      <c r="F41" s="6" t="s">
        <v>13</v>
      </c>
      <c r="I41" t="s">
        <v>124</v>
      </c>
      <c r="J41" s="54"/>
      <c r="K41" s="54"/>
      <c r="L41"/>
      <c r="M41" s="55" t="s">
        <v>124</v>
      </c>
      <c r="N41" s="54">
        <v>-120000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</row>
    <row r="42" spans="1:1564">
      <c r="A42" s="2">
        <v>31</v>
      </c>
      <c r="B42" s="3" t="s">
        <v>56</v>
      </c>
      <c r="C42" s="3" t="s">
        <v>57</v>
      </c>
      <c r="D42" s="4">
        <v>-21000</v>
      </c>
      <c r="E42" s="5">
        <v>42856</v>
      </c>
      <c r="F42" s="6" t="s">
        <v>8</v>
      </c>
      <c r="I42" t="s">
        <v>127</v>
      </c>
      <c r="J42" s="54"/>
      <c r="K42" s="54"/>
      <c r="L42"/>
      <c r="M42" s="55" t="s">
        <v>127</v>
      </c>
      <c r="N42" s="54">
        <v>-55000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</row>
    <row r="43" spans="1:1564">
      <c r="A43" s="7">
        <f>A42+1</f>
        <v>32</v>
      </c>
      <c r="B43" s="8" t="s">
        <v>56</v>
      </c>
      <c r="C43" s="8" t="s">
        <v>58</v>
      </c>
      <c r="D43" s="9">
        <v>-95000</v>
      </c>
      <c r="E43" s="14">
        <v>42948</v>
      </c>
      <c r="F43" s="15" t="s">
        <v>8</v>
      </c>
      <c r="I43" t="s">
        <v>129</v>
      </c>
      <c r="J43" s="54"/>
      <c r="K43" s="54"/>
      <c r="L43"/>
      <c r="M43" s="55" t="s">
        <v>129</v>
      </c>
      <c r="N43" s="54">
        <v>-200000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</row>
    <row r="44" spans="1:1564">
      <c r="A44" s="7">
        <f>A43+1</f>
        <v>33</v>
      </c>
      <c r="B44" s="8" t="s">
        <v>56</v>
      </c>
      <c r="C44" s="8" t="s">
        <v>60</v>
      </c>
      <c r="D44" s="9">
        <v>-95000</v>
      </c>
      <c r="E44" s="10">
        <v>42948</v>
      </c>
      <c r="F44" s="11" t="s">
        <v>8</v>
      </c>
      <c r="I44" t="s">
        <v>133</v>
      </c>
      <c r="J44" s="54">
        <v>1</v>
      </c>
      <c r="K44" s="54">
        <v>0</v>
      </c>
      <c r="L44"/>
      <c r="M44" s="55" t="s">
        <v>133</v>
      </c>
      <c r="N44" s="54">
        <v>-76700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</row>
    <row r="45" spans="1:1564">
      <c r="A45" s="7">
        <f>A44+1</f>
        <v>34</v>
      </c>
      <c r="B45" s="8" t="s">
        <v>56</v>
      </c>
      <c r="C45" s="8" t="s">
        <v>426</v>
      </c>
      <c r="D45" s="57">
        <v>76700</v>
      </c>
      <c r="E45" s="14">
        <v>43160</v>
      </c>
      <c r="F45" s="15" t="s">
        <v>8</v>
      </c>
      <c r="G45" s="52" t="s">
        <v>431</v>
      </c>
      <c r="I45" t="s">
        <v>136</v>
      </c>
      <c r="J45" s="54">
        <v>1</v>
      </c>
      <c r="K45" s="54">
        <v>0</v>
      </c>
      <c r="L45"/>
      <c r="M45" s="55" t="s">
        <v>136</v>
      </c>
      <c r="N45" s="54">
        <v>-76700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</row>
    <row r="46" spans="1:1564">
      <c r="A46" s="2">
        <f>A45+1</f>
        <v>35</v>
      </c>
      <c r="B46" s="3" t="s">
        <v>61</v>
      </c>
      <c r="C46" s="19" t="s">
        <v>62</v>
      </c>
      <c r="D46" s="4">
        <v>-55000</v>
      </c>
      <c r="E46" s="5">
        <v>42856</v>
      </c>
      <c r="F46" s="6" t="s">
        <v>13</v>
      </c>
      <c r="I46" t="s">
        <v>138</v>
      </c>
      <c r="J46" s="54"/>
      <c r="K46" s="54"/>
      <c r="L46"/>
      <c r="M46" s="55" t="s">
        <v>138</v>
      </c>
      <c r="N46" s="54">
        <v>-275000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</row>
    <row r="47" spans="1:1564">
      <c r="A47" s="7">
        <v>18</v>
      </c>
      <c r="B47" s="8" t="s">
        <v>63</v>
      </c>
      <c r="C47" s="8" t="s">
        <v>64</v>
      </c>
      <c r="D47" s="9">
        <v>-37400</v>
      </c>
      <c r="E47" s="14">
        <v>42826</v>
      </c>
      <c r="F47" s="15" t="s">
        <v>8</v>
      </c>
      <c r="I47" t="s">
        <v>144</v>
      </c>
      <c r="J47" s="54"/>
      <c r="K47" s="54"/>
      <c r="L47"/>
      <c r="M47" s="55" t="s">
        <v>144</v>
      </c>
      <c r="N47" s="54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</row>
    <row r="48" spans="1:1564">
      <c r="A48" s="2">
        <v>19</v>
      </c>
      <c r="B48" s="3" t="s">
        <v>63</v>
      </c>
      <c r="C48" s="3" t="s">
        <v>65</v>
      </c>
      <c r="D48" s="4">
        <v>-37400</v>
      </c>
      <c r="E48" s="5">
        <v>42826</v>
      </c>
      <c r="F48" s="6" t="s">
        <v>8</v>
      </c>
      <c r="I48" t="s">
        <v>149</v>
      </c>
      <c r="J48" s="54"/>
      <c r="K48" s="54"/>
      <c r="L48"/>
      <c r="M48" s="55" t="s">
        <v>149</v>
      </c>
      <c r="N48" s="54">
        <v>-60000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</row>
    <row r="49" spans="1:1564">
      <c r="A49" s="7">
        <v>38</v>
      </c>
      <c r="B49" s="8" t="s">
        <v>66</v>
      </c>
      <c r="C49" s="8" t="s">
        <v>67</v>
      </c>
      <c r="D49" s="9">
        <v>-21000</v>
      </c>
      <c r="E49" s="14">
        <v>42856</v>
      </c>
      <c r="F49" s="15" t="s">
        <v>8</v>
      </c>
      <c r="I49" t="s">
        <v>158</v>
      </c>
      <c r="J49" s="54">
        <v>1</v>
      </c>
      <c r="K49" s="54">
        <v>0</v>
      </c>
      <c r="L49"/>
      <c r="M49" s="55" t="s">
        <v>158</v>
      </c>
      <c r="N49" s="54">
        <v>-296700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</row>
    <row r="50" spans="1:1564">
      <c r="A50" s="2">
        <v>6</v>
      </c>
      <c r="B50" s="3" t="s">
        <v>68</v>
      </c>
      <c r="C50" s="3" t="s">
        <v>69</v>
      </c>
      <c r="D50" s="4">
        <v>80000</v>
      </c>
      <c r="E50" s="5">
        <v>42826</v>
      </c>
      <c r="F50" s="6" t="s">
        <v>8</v>
      </c>
      <c r="I50" t="s">
        <v>163</v>
      </c>
      <c r="J50" s="54"/>
      <c r="K50" s="54"/>
      <c r="L50"/>
      <c r="M50" s="55" t="s">
        <v>163</v>
      </c>
      <c r="N50" s="54">
        <v>-55000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</row>
    <row r="51" spans="1:1564">
      <c r="A51" s="7">
        <v>6</v>
      </c>
      <c r="B51" s="8" t="s">
        <v>68</v>
      </c>
      <c r="C51" s="8" t="s">
        <v>70</v>
      </c>
      <c r="D51" s="9">
        <v>-80000</v>
      </c>
      <c r="E51" s="14">
        <v>42948</v>
      </c>
      <c r="F51" s="15" t="s">
        <v>8</v>
      </c>
      <c r="I51" t="s">
        <v>165</v>
      </c>
      <c r="J51" s="54">
        <v>1</v>
      </c>
      <c r="K51" s="54">
        <v>0</v>
      </c>
      <c r="L51"/>
      <c r="M51" s="55" t="s">
        <v>165</v>
      </c>
      <c r="N51" s="54">
        <v>-80000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</row>
    <row r="52" spans="1:1564">
      <c r="A52" s="2">
        <f t="shared" ref="A52:A68" si="2">A51+1</f>
        <v>7</v>
      </c>
      <c r="B52" s="3" t="s">
        <v>68</v>
      </c>
      <c r="C52" s="3" t="s">
        <v>71</v>
      </c>
      <c r="D52" s="4">
        <v>60000</v>
      </c>
      <c r="E52" s="12">
        <v>43009</v>
      </c>
      <c r="F52" s="13" t="s">
        <v>8</v>
      </c>
      <c r="I52" t="s">
        <v>166</v>
      </c>
      <c r="J52" s="54">
        <v>2</v>
      </c>
      <c r="K52" s="54">
        <v>0</v>
      </c>
      <c r="L52"/>
      <c r="M52" s="55" t="s">
        <v>166</v>
      </c>
      <c r="N52" s="54">
        <v>-55000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</row>
    <row r="53" spans="1:1564">
      <c r="A53" s="7">
        <f t="shared" si="2"/>
        <v>8</v>
      </c>
      <c r="B53" s="8" t="s">
        <v>72</v>
      </c>
      <c r="C53" s="8" t="s">
        <v>73</v>
      </c>
      <c r="D53" s="9">
        <v>-55000</v>
      </c>
      <c r="E53" s="14">
        <v>42917</v>
      </c>
      <c r="F53" s="15" t="s">
        <v>13</v>
      </c>
      <c r="I53" t="s">
        <v>168</v>
      </c>
      <c r="J53" s="54"/>
      <c r="K53" s="54"/>
      <c r="L53"/>
      <c r="M53" s="55" t="s">
        <v>168</v>
      </c>
      <c r="N53" s="54">
        <v>220000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</row>
    <row r="54" spans="1:1564">
      <c r="A54" s="2">
        <f t="shared" si="2"/>
        <v>9</v>
      </c>
      <c r="B54" s="3" t="s">
        <v>72</v>
      </c>
      <c r="C54" s="3" t="s">
        <v>74</v>
      </c>
      <c r="D54" s="4">
        <v>-55000</v>
      </c>
      <c r="E54" s="5">
        <v>42917</v>
      </c>
      <c r="F54" s="6" t="s">
        <v>13</v>
      </c>
      <c r="I54" t="s">
        <v>179</v>
      </c>
      <c r="J54" s="54"/>
      <c r="K54" s="54"/>
      <c r="L54"/>
      <c r="M54" s="55" t="s">
        <v>179</v>
      </c>
      <c r="N54" s="54">
        <v>-55000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</row>
    <row r="55" spans="1:1564">
      <c r="A55" s="7">
        <f t="shared" si="2"/>
        <v>10</v>
      </c>
      <c r="B55" s="8" t="s">
        <v>72</v>
      </c>
      <c r="C55" s="8" t="s">
        <v>75</v>
      </c>
      <c r="D55" s="9">
        <v>-95000</v>
      </c>
      <c r="E55" s="10">
        <v>42948</v>
      </c>
      <c r="F55" s="11" t="s">
        <v>8</v>
      </c>
      <c r="I55" t="s">
        <v>183</v>
      </c>
      <c r="J55" s="54">
        <v>1</v>
      </c>
      <c r="K55" s="54">
        <v>0</v>
      </c>
      <c r="L55"/>
      <c r="M55" s="55" t="s">
        <v>183</v>
      </c>
      <c r="N55" s="54">
        <v>-76700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</row>
    <row r="56" spans="1:1564">
      <c r="A56" s="2">
        <f t="shared" si="2"/>
        <v>11</v>
      </c>
      <c r="B56" s="3" t="s">
        <v>76</v>
      </c>
      <c r="C56" s="3" t="s">
        <v>77</v>
      </c>
      <c r="D56" s="4">
        <v>-55000</v>
      </c>
      <c r="E56" s="5">
        <v>42917</v>
      </c>
      <c r="F56" s="6" t="s">
        <v>13</v>
      </c>
      <c r="I56" t="s">
        <v>187</v>
      </c>
      <c r="J56" s="54">
        <v>2</v>
      </c>
      <c r="K56" s="54">
        <v>0</v>
      </c>
      <c r="L56"/>
      <c r="M56" s="55" t="s">
        <v>187</v>
      </c>
      <c r="N56" s="54">
        <v>0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</row>
    <row r="57" spans="1:1564">
      <c r="A57" s="7">
        <f t="shared" si="2"/>
        <v>12</v>
      </c>
      <c r="B57" s="8" t="s">
        <v>76</v>
      </c>
      <c r="C57" s="8" t="s">
        <v>78</v>
      </c>
      <c r="D57" s="9">
        <v>-55000</v>
      </c>
      <c r="E57" s="14">
        <v>42917</v>
      </c>
      <c r="F57" s="15" t="s">
        <v>13</v>
      </c>
      <c r="I57" t="s">
        <v>192</v>
      </c>
      <c r="J57" s="54"/>
      <c r="K57" s="54"/>
      <c r="L57"/>
      <c r="M57" s="55" t="s">
        <v>192</v>
      </c>
      <c r="N57" s="54">
        <v>-120000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</row>
    <row r="58" spans="1:1564">
      <c r="A58" s="2">
        <f t="shared" si="2"/>
        <v>13</v>
      </c>
      <c r="B58" s="3" t="s">
        <v>76</v>
      </c>
      <c r="C58" s="3" t="s">
        <v>79</v>
      </c>
      <c r="D58" s="4">
        <v>-55000</v>
      </c>
      <c r="E58" s="5">
        <v>42917</v>
      </c>
      <c r="F58" s="6" t="s">
        <v>13</v>
      </c>
      <c r="I58" t="s">
        <v>196</v>
      </c>
      <c r="J58" s="54"/>
      <c r="K58" s="54"/>
      <c r="L58"/>
      <c r="M58" s="55" t="s">
        <v>196</v>
      </c>
      <c r="N58" s="54">
        <v>-110000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</row>
    <row r="59" spans="1:1564">
      <c r="A59" s="7">
        <f t="shared" si="2"/>
        <v>14</v>
      </c>
      <c r="B59" s="8" t="s">
        <v>76</v>
      </c>
      <c r="C59" s="8" t="s">
        <v>80</v>
      </c>
      <c r="D59" s="9">
        <v>-15000</v>
      </c>
      <c r="E59" s="10">
        <v>43009</v>
      </c>
      <c r="F59" s="11" t="s">
        <v>8</v>
      </c>
      <c r="I59" t="s">
        <v>199</v>
      </c>
      <c r="J59" s="54"/>
      <c r="K59" s="54"/>
      <c r="L59"/>
      <c r="M59" s="55" t="s">
        <v>199</v>
      </c>
      <c r="N59" s="54">
        <v>-110000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</row>
    <row r="60" spans="1:1564">
      <c r="A60" s="7">
        <f t="shared" si="2"/>
        <v>15</v>
      </c>
      <c r="B60" s="8" t="s">
        <v>81</v>
      </c>
      <c r="C60" s="8" t="s">
        <v>83</v>
      </c>
      <c r="D60" s="9">
        <v>-55000</v>
      </c>
      <c r="E60" s="14">
        <v>42917</v>
      </c>
      <c r="F60" s="15" t="s">
        <v>13</v>
      </c>
      <c r="I60" t="s">
        <v>202</v>
      </c>
      <c r="J60" s="54"/>
      <c r="K60" s="54"/>
      <c r="L60"/>
      <c r="M60" s="55" t="s">
        <v>202</v>
      </c>
      <c r="N60" s="54">
        <v>-110000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</row>
    <row r="61" spans="1:1564">
      <c r="A61" s="2">
        <f t="shared" si="2"/>
        <v>16</v>
      </c>
      <c r="B61" s="3" t="s">
        <v>81</v>
      </c>
      <c r="C61" s="3" t="s">
        <v>84</v>
      </c>
      <c r="D61" s="4">
        <v>-55000</v>
      </c>
      <c r="E61" s="5">
        <v>42917</v>
      </c>
      <c r="F61" s="6" t="s">
        <v>13</v>
      </c>
      <c r="I61" t="s">
        <v>205</v>
      </c>
      <c r="J61" s="54"/>
      <c r="K61" s="54"/>
      <c r="L61"/>
      <c r="M61" s="55" t="s">
        <v>205</v>
      </c>
      <c r="N61" s="54">
        <v>0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</row>
    <row r="62" spans="1:1564">
      <c r="A62" s="2">
        <f t="shared" si="2"/>
        <v>17</v>
      </c>
      <c r="B62" s="3" t="s">
        <v>81</v>
      </c>
      <c r="C62" s="3" t="s">
        <v>82</v>
      </c>
      <c r="D62" s="4">
        <v>-55000</v>
      </c>
      <c r="E62" s="5">
        <v>42948</v>
      </c>
      <c r="F62" s="6" t="s">
        <v>13</v>
      </c>
      <c r="I62" t="s">
        <v>208</v>
      </c>
      <c r="J62" s="54"/>
      <c r="K62" s="54"/>
      <c r="L62"/>
      <c r="M62" s="55" t="s">
        <v>208</v>
      </c>
      <c r="N62" s="54">
        <v>-10000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</row>
    <row r="63" spans="1:1564">
      <c r="A63" s="7">
        <f t="shared" si="2"/>
        <v>18</v>
      </c>
      <c r="B63" s="17" t="s">
        <v>85</v>
      </c>
      <c r="C63" s="20" t="s">
        <v>86</v>
      </c>
      <c r="D63" s="9">
        <v>-55000</v>
      </c>
      <c r="E63" s="14">
        <v>42917</v>
      </c>
      <c r="F63" s="15" t="s">
        <v>13</v>
      </c>
      <c r="I63" t="s">
        <v>210</v>
      </c>
      <c r="J63" s="54">
        <v>1</v>
      </c>
      <c r="K63" s="54">
        <v>0</v>
      </c>
      <c r="L63"/>
      <c r="M63" s="55" t="s">
        <v>210</v>
      </c>
      <c r="N63" s="54">
        <v>-76700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</row>
    <row r="64" spans="1:1564">
      <c r="A64" s="2">
        <f t="shared" si="2"/>
        <v>19</v>
      </c>
      <c r="B64" s="16" t="s">
        <v>85</v>
      </c>
      <c r="C64" s="18" t="s">
        <v>86</v>
      </c>
      <c r="D64" s="4">
        <v>55000</v>
      </c>
      <c r="E64" s="5">
        <v>42917</v>
      </c>
      <c r="F64" s="6" t="s">
        <v>13</v>
      </c>
      <c r="I64" t="s">
        <v>212</v>
      </c>
      <c r="J64" s="54"/>
      <c r="K64" s="54"/>
      <c r="L64"/>
      <c r="M64" s="55" t="s">
        <v>212</v>
      </c>
      <c r="N64" s="54">
        <v>-210000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  <c r="AWT64"/>
      <c r="AWU64"/>
      <c r="AWV64"/>
      <c r="AWW64"/>
      <c r="AWX64"/>
      <c r="AWY64"/>
      <c r="AWZ64"/>
      <c r="AXA64"/>
      <c r="AXB64"/>
      <c r="AXC64"/>
      <c r="AXD64"/>
      <c r="AXE64"/>
      <c r="AXF64"/>
      <c r="AXG64"/>
      <c r="AXH64"/>
      <c r="AXI64"/>
      <c r="AXJ64"/>
      <c r="AXK64"/>
      <c r="AXL64"/>
      <c r="AXM64"/>
      <c r="AXN64"/>
      <c r="AXO64"/>
      <c r="AXP64"/>
      <c r="AXQ64"/>
      <c r="AXR64"/>
      <c r="AXS64"/>
      <c r="AXT64"/>
      <c r="AXU64"/>
      <c r="AXV64"/>
      <c r="AXW64"/>
      <c r="AXX64"/>
      <c r="AXY64"/>
      <c r="AXZ64"/>
      <c r="AYA64"/>
      <c r="AYB64"/>
      <c r="AYC64"/>
      <c r="AYD64"/>
      <c r="AYE64"/>
      <c r="AYF64"/>
      <c r="AYG64"/>
      <c r="AYH64"/>
      <c r="AYI64"/>
      <c r="AYJ64"/>
      <c r="AYK64"/>
      <c r="AYL64"/>
      <c r="AYM64"/>
      <c r="AYN64"/>
      <c r="AYO64"/>
      <c r="AYP64"/>
      <c r="AYQ64"/>
      <c r="AYR64"/>
      <c r="AYS64"/>
      <c r="AYT64"/>
      <c r="AYU64"/>
      <c r="AYV64"/>
      <c r="AYW64"/>
      <c r="AYX64"/>
      <c r="AYY64"/>
      <c r="AYZ64"/>
      <c r="AZA64"/>
      <c r="AZB64"/>
      <c r="AZC64"/>
      <c r="AZD64"/>
      <c r="AZE64"/>
      <c r="AZF64"/>
      <c r="AZG64"/>
      <c r="AZH64"/>
      <c r="AZI64"/>
      <c r="AZJ64"/>
      <c r="AZK64"/>
      <c r="AZL64"/>
      <c r="AZM64"/>
      <c r="AZN64"/>
      <c r="AZO64"/>
      <c r="AZP64"/>
      <c r="AZQ64"/>
      <c r="AZR64"/>
      <c r="AZS64"/>
      <c r="AZT64"/>
      <c r="AZU64"/>
      <c r="AZV64"/>
      <c r="AZW64"/>
      <c r="AZX64"/>
      <c r="AZY64"/>
      <c r="AZZ64"/>
      <c r="BAA64"/>
      <c r="BAB64"/>
      <c r="BAC64"/>
      <c r="BAD64"/>
      <c r="BAE64"/>
      <c r="BAF64"/>
      <c r="BAG64"/>
      <c r="BAH64"/>
      <c r="BAI64"/>
      <c r="BAJ64"/>
      <c r="BAK64"/>
      <c r="BAL64"/>
      <c r="BAM64"/>
      <c r="BAN64"/>
      <c r="BAO64"/>
      <c r="BAP64"/>
      <c r="BAQ64"/>
      <c r="BAR64"/>
      <c r="BAS64"/>
      <c r="BAT64"/>
      <c r="BAU64"/>
      <c r="BAV64"/>
      <c r="BAW64"/>
      <c r="BAX64"/>
      <c r="BAY64"/>
      <c r="BAZ64"/>
      <c r="BBA64"/>
      <c r="BBB64"/>
      <c r="BBC64"/>
      <c r="BBD64"/>
      <c r="BBE64"/>
      <c r="BBF64"/>
      <c r="BBG64"/>
      <c r="BBH64"/>
      <c r="BBI64"/>
      <c r="BBJ64"/>
      <c r="BBK64"/>
      <c r="BBL64"/>
      <c r="BBM64"/>
      <c r="BBN64"/>
      <c r="BBO64"/>
      <c r="BBP64"/>
      <c r="BBQ64"/>
      <c r="BBR64"/>
      <c r="BBS64"/>
      <c r="BBT64"/>
      <c r="BBU64"/>
      <c r="BBV64"/>
      <c r="BBW64"/>
      <c r="BBX64"/>
      <c r="BBY64"/>
      <c r="BBZ64"/>
      <c r="BCA64"/>
      <c r="BCB64"/>
      <c r="BCC64"/>
      <c r="BCD64"/>
      <c r="BCE64"/>
      <c r="BCF64"/>
      <c r="BCG64"/>
      <c r="BCH64"/>
      <c r="BCI64"/>
      <c r="BCJ64"/>
      <c r="BCK64"/>
      <c r="BCL64"/>
      <c r="BCM64"/>
      <c r="BCN64"/>
      <c r="BCO64"/>
      <c r="BCP64"/>
      <c r="BCQ64"/>
      <c r="BCR64"/>
      <c r="BCS64"/>
      <c r="BCT64"/>
      <c r="BCU64"/>
      <c r="BCV64"/>
      <c r="BCW64"/>
      <c r="BCX64"/>
      <c r="BCY64"/>
      <c r="BCZ64"/>
      <c r="BDA64"/>
      <c r="BDB64"/>
      <c r="BDC64"/>
      <c r="BDD64"/>
      <c r="BDE64"/>
      <c r="BDF64"/>
      <c r="BDG64"/>
      <c r="BDH64"/>
      <c r="BDI64"/>
      <c r="BDJ64"/>
      <c r="BDK64"/>
      <c r="BDL64"/>
      <c r="BDM64"/>
      <c r="BDN64"/>
      <c r="BDO64"/>
      <c r="BDP64"/>
      <c r="BDQ64"/>
      <c r="BDR64"/>
      <c r="BDS64"/>
      <c r="BDT64"/>
      <c r="BDU64"/>
      <c r="BDV64"/>
      <c r="BDW64"/>
      <c r="BDX64"/>
      <c r="BDY64"/>
      <c r="BDZ64"/>
      <c r="BEA64"/>
      <c r="BEB64"/>
      <c r="BEC64"/>
      <c r="BED64"/>
      <c r="BEE64"/>
      <c r="BEF64"/>
      <c r="BEG64"/>
      <c r="BEH64"/>
      <c r="BEI64"/>
      <c r="BEJ64"/>
      <c r="BEK64"/>
      <c r="BEL64"/>
      <c r="BEM64"/>
      <c r="BEN64"/>
      <c r="BEO64"/>
      <c r="BEP64"/>
      <c r="BEQ64"/>
      <c r="BER64"/>
      <c r="BES64"/>
      <c r="BET64"/>
      <c r="BEU64"/>
      <c r="BEV64"/>
      <c r="BEW64"/>
      <c r="BEX64"/>
      <c r="BEY64"/>
      <c r="BEZ64"/>
      <c r="BFA64"/>
      <c r="BFB64"/>
      <c r="BFC64"/>
      <c r="BFD64"/>
      <c r="BFE64"/>
      <c r="BFF64"/>
      <c r="BFG64"/>
      <c r="BFH64"/>
      <c r="BFI64"/>
      <c r="BFJ64"/>
      <c r="BFK64"/>
      <c r="BFL64"/>
      <c r="BFM64"/>
      <c r="BFN64"/>
      <c r="BFO64"/>
      <c r="BFP64"/>
      <c r="BFQ64"/>
      <c r="BFR64"/>
      <c r="BFS64"/>
      <c r="BFT64"/>
      <c r="BFU64"/>
      <c r="BFV64"/>
      <c r="BFW64"/>
      <c r="BFX64"/>
      <c r="BFY64"/>
      <c r="BFZ64"/>
      <c r="BGA64"/>
      <c r="BGB64"/>
      <c r="BGC64"/>
      <c r="BGD64"/>
      <c r="BGE64"/>
      <c r="BGF64"/>
      <c r="BGG64"/>
      <c r="BGH64"/>
      <c r="BGI64"/>
      <c r="BGJ64"/>
      <c r="BGK64"/>
      <c r="BGL64"/>
      <c r="BGM64"/>
      <c r="BGN64"/>
      <c r="BGO64"/>
      <c r="BGP64"/>
      <c r="BGQ64"/>
      <c r="BGR64"/>
      <c r="BGS64"/>
      <c r="BGT64"/>
      <c r="BGU64"/>
      <c r="BGV64"/>
      <c r="BGW64"/>
      <c r="BGX64"/>
      <c r="BGY64"/>
      <c r="BGZ64"/>
      <c r="BHA64"/>
      <c r="BHB64"/>
      <c r="BHC64"/>
      <c r="BHD64"/>
    </row>
    <row r="65" spans="1:1564">
      <c r="A65" s="7">
        <f t="shared" si="2"/>
        <v>20</v>
      </c>
      <c r="B65" s="17" t="s">
        <v>85</v>
      </c>
      <c r="C65" s="8" t="s">
        <v>87</v>
      </c>
      <c r="D65" s="9">
        <v>-55000</v>
      </c>
      <c r="E65" s="14">
        <v>42917</v>
      </c>
      <c r="F65" s="15" t="s">
        <v>13</v>
      </c>
      <c r="I65" t="s">
        <v>216</v>
      </c>
      <c r="J65" s="54"/>
      <c r="K65" s="54"/>
      <c r="L65"/>
      <c r="M65" s="55" t="s">
        <v>216</v>
      </c>
      <c r="N65" s="54">
        <v>-21000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</row>
    <row r="66" spans="1:1564">
      <c r="A66" s="2">
        <f t="shared" si="2"/>
        <v>21</v>
      </c>
      <c r="B66" s="3" t="s">
        <v>88</v>
      </c>
      <c r="C66" s="3" t="s">
        <v>89</v>
      </c>
      <c r="D66" s="4">
        <v>5000</v>
      </c>
      <c r="E66" s="12">
        <v>42979</v>
      </c>
      <c r="F66" s="13" t="s">
        <v>8</v>
      </c>
      <c r="I66" t="s">
        <v>218</v>
      </c>
      <c r="J66" s="54"/>
      <c r="K66" s="54"/>
      <c r="L66"/>
      <c r="M66" s="55" t="s">
        <v>218</v>
      </c>
      <c r="N66" s="54">
        <v>-55000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</row>
    <row r="67" spans="1:1564">
      <c r="A67" s="2">
        <f t="shared" si="2"/>
        <v>22</v>
      </c>
      <c r="B67" s="3" t="s">
        <v>90</v>
      </c>
      <c r="C67" s="3" t="s">
        <v>92</v>
      </c>
      <c r="D67" s="4">
        <v>-55000</v>
      </c>
      <c r="E67" s="5">
        <v>42826</v>
      </c>
      <c r="F67" s="6" t="s">
        <v>13</v>
      </c>
      <c r="I67" t="s">
        <v>220</v>
      </c>
      <c r="J67" s="54">
        <v>1</v>
      </c>
      <c r="K67" s="54">
        <v>0</v>
      </c>
      <c r="L67"/>
      <c r="M67" s="55" t="s">
        <v>220</v>
      </c>
      <c r="N67" s="54">
        <v>-156700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  <c r="AWT67"/>
      <c r="AWU67"/>
      <c r="AWV67"/>
      <c r="AWW67"/>
      <c r="AWX67"/>
      <c r="AWY67"/>
      <c r="AWZ67"/>
      <c r="AXA67"/>
      <c r="AXB67"/>
      <c r="AXC67"/>
      <c r="AXD67"/>
      <c r="AXE67"/>
      <c r="AXF67"/>
      <c r="AXG67"/>
      <c r="AXH67"/>
      <c r="AXI67"/>
      <c r="AXJ67"/>
      <c r="AXK67"/>
      <c r="AXL67"/>
      <c r="AXM67"/>
      <c r="AXN67"/>
      <c r="AXO67"/>
      <c r="AXP67"/>
      <c r="AXQ67"/>
      <c r="AXR67"/>
      <c r="AXS67"/>
      <c r="AXT67"/>
      <c r="AXU67"/>
      <c r="AXV67"/>
      <c r="AXW67"/>
      <c r="AXX67"/>
      <c r="AXY67"/>
      <c r="AXZ67"/>
      <c r="AYA67"/>
      <c r="AYB67"/>
      <c r="AYC67"/>
      <c r="AYD67"/>
      <c r="AYE67"/>
      <c r="AYF67"/>
      <c r="AYG67"/>
      <c r="AYH67"/>
      <c r="AYI67"/>
      <c r="AYJ67"/>
      <c r="AYK67"/>
      <c r="AYL67"/>
      <c r="AYM67"/>
      <c r="AYN67"/>
      <c r="AYO67"/>
      <c r="AYP67"/>
      <c r="AYQ67"/>
      <c r="AYR67"/>
      <c r="AYS67"/>
      <c r="AYT67"/>
      <c r="AYU67"/>
      <c r="AYV67"/>
      <c r="AYW67"/>
      <c r="AYX67"/>
      <c r="AYY67"/>
      <c r="AYZ67"/>
      <c r="AZA67"/>
      <c r="AZB67"/>
      <c r="AZC67"/>
      <c r="AZD67"/>
      <c r="AZE67"/>
      <c r="AZF67"/>
      <c r="AZG67"/>
      <c r="AZH67"/>
      <c r="AZI67"/>
      <c r="AZJ67"/>
      <c r="AZK67"/>
      <c r="AZL67"/>
      <c r="AZM67"/>
      <c r="AZN67"/>
      <c r="AZO67"/>
      <c r="AZP67"/>
      <c r="AZQ67"/>
      <c r="AZR67"/>
      <c r="AZS67"/>
      <c r="AZT67"/>
      <c r="AZU67"/>
      <c r="AZV67"/>
      <c r="AZW67"/>
      <c r="AZX67"/>
      <c r="AZY67"/>
      <c r="AZZ67"/>
      <c r="BAA67"/>
      <c r="BAB67"/>
      <c r="BAC67"/>
      <c r="BAD67"/>
      <c r="BAE67"/>
      <c r="BAF67"/>
      <c r="BAG67"/>
      <c r="BAH67"/>
      <c r="BAI67"/>
      <c r="BAJ67"/>
      <c r="BAK67"/>
      <c r="BAL67"/>
      <c r="BAM67"/>
      <c r="BAN67"/>
      <c r="BAO67"/>
      <c r="BAP67"/>
      <c r="BAQ67"/>
      <c r="BAR67"/>
      <c r="BAS67"/>
      <c r="BAT67"/>
      <c r="BAU67"/>
      <c r="BAV67"/>
      <c r="BAW67"/>
      <c r="BAX67"/>
      <c r="BAY67"/>
      <c r="BAZ67"/>
      <c r="BBA67"/>
      <c r="BBB67"/>
      <c r="BBC67"/>
      <c r="BBD67"/>
      <c r="BBE67"/>
      <c r="BBF67"/>
      <c r="BBG67"/>
      <c r="BBH67"/>
      <c r="BBI67"/>
      <c r="BBJ67"/>
      <c r="BBK67"/>
      <c r="BBL67"/>
      <c r="BBM67"/>
      <c r="BBN67"/>
      <c r="BBO67"/>
      <c r="BBP67"/>
      <c r="BBQ67"/>
      <c r="BBR67"/>
      <c r="BBS67"/>
      <c r="BBT67"/>
      <c r="BBU67"/>
      <c r="BBV67"/>
      <c r="BBW67"/>
      <c r="BBX67"/>
      <c r="BBY67"/>
      <c r="BBZ67"/>
      <c r="BCA67"/>
      <c r="BCB67"/>
      <c r="BCC67"/>
      <c r="BCD67"/>
      <c r="BCE67"/>
      <c r="BCF67"/>
      <c r="BCG67"/>
      <c r="BCH67"/>
      <c r="BCI67"/>
      <c r="BCJ67"/>
      <c r="BCK67"/>
      <c r="BCL67"/>
      <c r="BCM67"/>
      <c r="BCN67"/>
      <c r="BCO67"/>
      <c r="BCP67"/>
      <c r="BCQ67"/>
      <c r="BCR67"/>
      <c r="BCS67"/>
      <c r="BCT67"/>
      <c r="BCU67"/>
      <c r="BCV67"/>
      <c r="BCW67"/>
      <c r="BCX67"/>
      <c r="BCY67"/>
      <c r="BCZ67"/>
      <c r="BDA67"/>
      <c r="BDB67"/>
      <c r="BDC67"/>
      <c r="BDD67"/>
      <c r="BDE67"/>
      <c r="BDF67"/>
      <c r="BDG67"/>
      <c r="BDH67"/>
      <c r="BDI67"/>
      <c r="BDJ67"/>
      <c r="BDK67"/>
      <c r="BDL67"/>
      <c r="BDM67"/>
      <c r="BDN67"/>
      <c r="BDO67"/>
      <c r="BDP67"/>
      <c r="BDQ67"/>
      <c r="BDR67"/>
      <c r="BDS67"/>
      <c r="BDT67"/>
      <c r="BDU67"/>
      <c r="BDV67"/>
      <c r="BDW67"/>
      <c r="BDX67"/>
      <c r="BDY67"/>
      <c r="BDZ67"/>
      <c r="BEA67"/>
      <c r="BEB67"/>
      <c r="BEC67"/>
      <c r="BED67"/>
      <c r="BEE67"/>
      <c r="BEF67"/>
      <c r="BEG67"/>
      <c r="BEH67"/>
      <c r="BEI67"/>
      <c r="BEJ67"/>
      <c r="BEK67"/>
      <c r="BEL67"/>
      <c r="BEM67"/>
      <c r="BEN67"/>
      <c r="BEO67"/>
      <c r="BEP67"/>
      <c r="BEQ67"/>
      <c r="BER67"/>
      <c r="BES67"/>
      <c r="BET67"/>
      <c r="BEU67"/>
      <c r="BEV67"/>
      <c r="BEW67"/>
      <c r="BEX67"/>
      <c r="BEY67"/>
      <c r="BEZ67"/>
      <c r="BFA67"/>
      <c r="BFB67"/>
      <c r="BFC67"/>
      <c r="BFD67"/>
      <c r="BFE67"/>
      <c r="BFF67"/>
      <c r="BFG67"/>
      <c r="BFH67"/>
      <c r="BFI67"/>
      <c r="BFJ67"/>
      <c r="BFK67"/>
      <c r="BFL67"/>
      <c r="BFM67"/>
      <c r="BFN67"/>
      <c r="BFO67"/>
      <c r="BFP67"/>
      <c r="BFQ67"/>
      <c r="BFR67"/>
      <c r="BFS67"/>
      <c r="BFT67"/>
      <c r="BFU67"/>
      <c r="BFV67"/>
      <c r="BFW67"/>
      <c r="BFX67"/>
      <c r="BFY67"/>
      <c r="BFZ67"/>
      <c r="BGA67"/>
      <c r="BGB67"/>
      <c r="BGC67"/>
      <c r="BGD67"/>
      <c r="BGE67"/>
      <c r="BGF67"/>
      <c r="BGG67"/>
      <c r="BGH67"/>
      <c r="BGI67"/>
      <c r="BGJ67"/>
      <c r="BGK67"/>
      <c r="BGL67"/>
      <c r="BGM67"/>
      <c r="BGN67"/>
      <c r="BGO67"/>
      <c r="BGP67"/>
      <c r="BGQ67"/>
      <c r="BGR67"/>
      <c r="BGS67"/>
      <c r="BGT67"/>
      <c r="BGU67"/>
      <c r="BGV67"/>
      <c r="BGW67"/>
      <c r="BGX67"/>
      <c r="BGY67"/>
      <c r="BGZ67"/>
      <c r="BHA67"/>
      <c r="BHB67"/>
      <c r="BHC67"/>
      <c r="BHD67"/>
    </row>
    <row r="68" spans="1:1564">
      <c r="A68" s="7">
        <f t="shared" si="2"/>
        <v>23</v>
      </c>
      <c r="B68" s="8" t="s">
        <v>90</v>
      </c>
      <c r="C68" s="21" t="s">
        <v>91</v>
      </c>
      <c r="D68" s="9">
        <v>-55000</v>
      </c>
      <c r="E68" s="14">
        <v>42856</v>
      </c>
      <c r="F68" s="15" t="s">
        <v>13</v>
      </c>
      <c r="I68" t="s">
        <v>225</v>
      </c>
      <c r="J68" s="54"/>
      <c r="K68" s="54"/>
      <c r="L68"/>
      <c r="M68" s="55" t="s">
        <v>225</v>
      </c>
      <c r="N68" s="54">
        <v>-35000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</row>
    <row r="69" spans="1:1564">
      <c r="A69" s="7">
        <v>5</v>
      </c>
      <c r="B69" s="8" t="s">
        <v>93</v>
      </c>
      <c r="C69" s="8" t="s">
        <v>94</v>
      </c>
      <c r="D69" s="9">
        <v>20000</v>
      </c>
      <c r="E69" s="14">
        <v>42826</v>
      </c>
      <c r="F69" s="15" t="s">
        <v>8</v>
      </c>
      <c r="I69" t="s">
        <v>233</v>
      </c>
      <c r="J69" s="54">
        <v>2</v>
      </c>
      <c r="K69" s="54">
        <v>0</v>
      </c>
      <c r="L69"/>
      <c r="M69" s="55" t="s">
        <v>233</v>
      </c>
      <c r="N69" s="54">
        <v>-85000</v>
      </c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</row>
    <row r="70" spans="1:1564">
      <c r="A70" s="7">
        <f>A69+1</f>
        <v>6</v>
      </c>
      <c r="B70" s="8" t="s">
        <v>93</v>
      </c>
      <c r="C70" s="8" t="s">
        <v>96</v>
      </c>
      <c r="D70" s="9">
        <v>-30000</v>
      </c>
      <c r="E70" s="10">
        <v>42948</v>
      </c>
      <c r="F70" s="11" t="s">
        <v>8</v>
      </c>
      <c r="I70" t="s">
        <v>239</v>
      </c>
      <c r="J70" s="54"/>
      <c r="K70" s="54"/>
      <c r="L70"/>
      <c r="M70" s="55" t="s">
        <v>239</v>
      </c>
      <c r="N70" s="54">
        <v>5000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</row>
    <row r="71" spans="1:1564">
      <c r="A71" s="2">
        <f>A70+1</f>
        <v>7</v>
      </c>
      <c r="B71" s="3" t="s">
        <v>93</v>
      </c>
      <c r="C71" s="3" t="s">
        <v>97</v>
      </c>
      <c r="D71" s="4">
        <v>-30000</v>
      </c>
      <c r="E71" s="12">
        <v>42948</v>
      </c>
      <c r="F71" s="13" t="s">
        <v>8</v>
      </c>
      <c r="I71" t="s">
        <v>241</v>
      </c>
      <c r="J71" s="54"/>
      <c r="K71" s="54"/>
      <c r="L71"/>
      <c r="M71" s="55" t="s">
        <v>241</v>
      </c>
      <c r="N71" s="54">
        <v>-55000</v>
      </c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  <c r="AMQ71"/>
      <c r="AMR71"/>
      <c r="AMS71"/>
      <c r="AMT71"/>
      <c r="AMU71"/>
      <c r="AMV71"/>
      <c r="AMW71"/>
      <c r="AMX71"/>
      <c r="AMY71"/>
      <c r="AMZ71"/>
      <c r="ANA71"/>
      <c r="ANB71"/>
      <c r="ANC71"/>
      <c r="AND71"/>
      <c r="ANE71"/>
      <c r="ANF71"/>
      <c r="ANG71"/>
      <c r="ANH71"/>
      <c r="ANI71"/>
      <c r="ANJ71"/>
      <c r="ANK71"/>
      <c r="ANL71"/>
      <c r="ANM71"/>
      <c r="ANN71"/>
      <c r="ANO71"/>
      <c r="ANP71"/>
      <c r="ANQ71"/>
      <c r="ANR71"/>
      <c r="ANS71"/>
      <c r="ANT71"/>
      <c r="ANU71"/>
      <c r="ANV71"/>
      <c r="ANW71"/>
      <c r="ANX71"/>
      <c r="ANY71"/>
      <c r="ANZ71"/>
      <c r="AOA71"/>
      <c r="AOB71"/>
      <c r="AOC71"/>
      <c r="AOD71"/>
      <c r="AOE71"/>
      <c r="AOF71"/>
      <c r="AOG71"/>
      <c r="AOH71"/>
      <c r="AOI71"/>
      <c r="AOJ71"/>
      <c r="AOK71"/>
      <c r="AOL71"/>
      <c r="AOM71"/>
      <c r="AON71"/>
      <c r="AOO71"/>
      <c r="AOP71"/>
      <c r="AOQ71"/>
      <c r="AOR71"/>
      <c r="AOS71"/>
      <c r="AOT71"/>
      <c r="AOU71"/>
      <c r="AOV71"/>
      <c r="AOW71"/>
      <c r="AOX71"/>
      <c r="AOY71"/>
      <c r="AOZ71"/>
      <c r="APA71"/>
      <c r="APB71"/>
      <c r="APC71"/>
      <c r="APD71"/>
      <c r="APE71"/>
      <c r="APF71"/>
      <c r="APG71"/>
      <c r="APH71"/>
      <c r="API71"/>
      <c r="APJ71"/>
      <c r="APK71"/>
      <c r="APL71"/>
      <c r="APM71"/>
      <c r="APN71"/>
      <c r="APO71"/>
      <c r="APP71"/>
      <c r="APQ71"/>
      <c r="APR71"/>
      <c r="APS71"/>
      <c r="APT71"/>
      <c r="APU71"/>
      <c r="APV71"/>
      <c r="APW71"/>
      <c r="APX71"/>
      <c r="APY71"/>
      <c r="APZ71"/>
      <c r="AQA71"/>
      <c r="AQB71"/>
      <c r="AQC71"/>
      <c r="AQD71"/>
      <c r="AQE71"/>
      <c r="AQF71"/>
      <c r="AQG71"/>
      <c r="AQH71"/>
      <c r="AQI71"/>
      <c r="AQJ71"/>
      <c r="AQK71"/>
      <c r="AQL71"/>
      <c r="AQM71"/>
      <c r="AQN71"/>
      <c r="AQO71"/>
      <c r="AQP71"/>
      <c r="AQQ71"/>
      <c r="AQR71"/>
      <c r="AQS71"/>
      <c r="AQT71"/>
      <c r="AQU71"/>
      <c r="AQV71"/>
      <c r="AQW71"/>
      <c r="AQX71"/>
      <c r="AQY71"/>
      <c r="AQZ71"/>
      <c r="ARA71"/>
      <c r="ARB71"/>
      <c r="ARC71"/>
      <c r="ARD71"/>
      <c r="ARE71"/>
      <c r="ARF71"/>
      <c r="ARG71"/>
      <c r="ARH71"/>
      <c r="ARI71"/>
      <c r="ARJ71"/>
      <c r="ARK71"/>
      <c r="ARL71"/>
      <c r="ARM71"/>
      <c r="ARN71"/>
      <c r="ARO71"/>
      <c r="ARP71"/>
      <c r="ARQ71"/>
      <c r="ARR71"/>
      <c r="ARS71"/>
      <c r="ART71"/>
      <c r="ARU71"/>
      <c r="ARV71"/>
      <c r="ARW71"/>
      <c r="ARX71"/>
      <c r="ARY71"/>
      <c r="ARZ71"/>
      <c r="ASA71"/>
      <c r="ASB71"/>
      <c r="ASC71"/>
      <c r="ASD71"/>
      <c r="ASE71"/>
      <c r="ASF71"/>
      <c r="ASG71"/>
      <c r="ASH71"/>
      <c r="ASI71"/>
      <c r="ASJ71"/>
      <c r="ASK71"/>
      <c r="ASL71"/>
      <c r="ASM71"/>
      <c r="ASN71"/>
      <c r="ASO71"/>
      <c r="ASP71"/>
      <c r="ASQ71"/>
      <c r="ASR71"/>
      <c r="ASS71"/>
      <c r="AST71"/>
      <c r="ASU71"/>
      <c r="ASV71"/>
      <c r="ASW71"/>
      <c r="ASX71"/>
      <c r="ASY71"/>
      <c r="ASZ71"/>
      <c r="ATA71"/>
      <c r="ATB71"/>
      <c r="ATC71"/>
      <c r="ATD71"/>
      <c r="ATE71"/>
      <c r="ATF71"/>
      <c r="ATG71"/>
      <c r="ATH71"/>
      <c r="ATI71"/>
      <c r="ATJ71"/>
      <c r="ATK71"/>
      <c r="ATL71"/>
      <c r="ATM71"/>
      <c r="ATN71"/>
      <c r="ATO71"/>
      <c r="ATP71"/>
      <c r="ATQ71"/>
      <c r="ATR71"/>
      <c r="ATS71"/>
      <c r="ATT71"/>
      <c r="ATU71"/>
      <c r="ATV71"/>
      <c r="ATW71"/>
      <c r="ATX71"/>
      <c r="ATY71"/>
      <c r="ATZ71"/>
      <c r="AUA71"/>
      <c r="AUB71"/>
      <c r="AUC71"/>
      <c r="AUD71"/>
      <c r="AUE71"/>
      <c r="AUF71"/>
      <c r="AUG71"/>
      <c r="AUH71"/>
      <c r="AUI71"/>
      <c r="AUJ71"/>
      <c r="AUK71"/>
      <c r="AUL71"/>
      <c r="AUM71"/>
      <c r="AUN71"/>
      <c r="AUO71"/>
      <c r="AUP71"/>
      <c r="AUQ71"/>
      <c r="AUR71"/>
      <c r="AUS71"/>
      <c r="AUT71"/>
      <c r="AUU71"/>
      <c r="AUV71"/>
      <c r="AUW71"/>
      <c r="AUX71"/>
      <c r="AUY71"/>
      <c r="AUZ71"/>
      <c r="AVA71"/>
      <c r="AVB71"/>
      <c r="AVC71"/>
      <c r="AVD71"/>
      <c r="AVE71"/>
      <c r="AVF71"/>
      <c r="AVG71"/>
      <c r="AVH71"/>
      <c r="AVI71"/>
      <c r="AVJ71"/>
      <c r="AVK71"/>
      <c r="AVL71"/>
      <c r="AVM71"/>
      <c r="AVN71"/>
      <c r="AVO71"/>
      <c r="AVP71"/>
      <c r="AVQ71"/>
      <c r="AVR71"/>
      <c r="AVS71"/>
      <c r="AVT71"/>
      <c r="AVU71"/>
      <c r="AVV71"/>
      <c r="AVW71"/>
      <c r="AVX71"/>
      <c r="AVY71"/>
      <c r="AVZ71"/>
      <c r="AWA71"/>
      <c r="AWB71"/>
      <c r="AWC71"/>
      <c r="AWD71"/>
      <c r="AWE71"/>
      <c r="AWF71"/>
      <c r="AWG71"/>
      <c r="AWH71"/>
      <c r="AWI71"/>
      <c r="AWJ71"/>
      <c r="AWK71"/>
      <c r="AWL71"/>
      <c r="AWM71"/>
      <c r="AWN71"/>
      <c r="AWO71"/>
      <c r="AWP71"/>
      <c r="AWQ71"/>
      <c r="AWR71"/>
      <c r="AWS71"/>
      <c r="AWT71"/>
      <c r="AWU71"/>
      <c r="AWV71"/>
      <c r="AWW71"/>
      <c r="AWX71"/>
      <c r="AWY71"/>
      <c r="AWZ71"/>
      <c r="AXA71"/>
      <c r="AXB71"/>
      <c r="AXC71"/>
      <c r="AXD71"/>
      <c r="AXE71"/>
      <c r="AXF71"/>
      <c r="AXG71"/>
      <c r="AXH71"/>
      <c r="AXI71"/>
      <c r="AXJ71"/>
      <c r="AXK71"/>
      <c r="AXL71"/>
      <c r="AXM71"/>
      <c r="AXN71"/>
      <c r="AXO71"/>
      <c r="AXP71"/>
      <c r="AXQ71"/>
      <c r="AXR71"/>
      <c r="AXS71"/>
      <c r="AXT71"/>
      <c r="AXU71"/>
      <c r="AXV71"/>
      <c r="AXW71"/>
      <c r="AXX71"/>
      <c r="AXY71"/>
      <c r="AXZ71"/>
      <c r="AYA71"/>
      <c r="AYB71"/>
      <c r="AYC71"/>
      <c r="AYD71"/>
      <c r="AYE71"/>
      <c r="AYF71"/>
      <c r="AYG71"/>
      <c r="AYH71"/>
      <c r="AYI71"/>
      <c r="AYJ71"/>
      <c r="AYK71"/>
      <c r="AYL71"/>
      <c r="AYM71"/>
      <c r="AYN71"/>
      <c r="AYO71"/>
      <c r="AYP71"/>
      <c r="AYQ71"/>
      <c r="AYR71"/>
      <c r="AYS71"/>
      <c r="AYT71"/>
      <c r="AYU71"/>
      <c r="AYV71"/>
      <c r="AYW71"/>
      <c r="AYX71"/>
      <c r="AYY71"/>
      <c r="AYZ71"/>
      <c r="AZA71"/>
      <c r="AZB71"/>
      <c r="AZC71"/>
      <c r="AZD71"/>
      <c r="AZE71"/>
      <c r="AZF71"/>
      <c r="AZG71"/>
      <c r="AZH71"/>
      <c r="AZI71"/>
      <c r="AZJ71"/>
      <c r="AZK71"/>
      <c r="AZL71"/>
      <c r="AZM71"/>
      <c r="AZN71"/>
      <c r="AZO71"/>
      <c r="AZP71"/>
      <c r="AZQ71"/>
      <c r="AZR71"/>
      <c r="AZS71"/>
      <c r="AZT71"/>
      <c r="AZU71"/>
      <c r="AZV71"/>
      <c r="AZW71"/>
      <c r="AZX71"/>
      <c r="AZY71"/>
      <c r="AZZ71"/>
      <c r="BAA71"/>
      <c r="BAB71"/>
      <c r="BAC71"/>
      <c r="BAD71"/>
      <c r="BAE71"/>
      <c r="BAF71"/>
      <c r="BAG71"/>
      <c r="BAH71"/>
      <c r="BAI71"/>
      <c r="BAJ71"/>
      <c r="BAK71"/>
      <c r="BAL71"/>
      <c r="BAM71"/>
      <c r="BAN71"/>
      <c r="BAO71"/>
      <c r="BAP71"/>
      <c r="BAQ71"/>
      <c r="BAR71"/>
      <c r="BAS71"/>
      <c r="BAT71"/>
      <c r="BAU71"/>
      <c r="BAV71"/>
      <c r="BAW71"/>
      <c r="BAX71"/>
      <c r="BAY71"/>
      <c r="BAZ71"/>
      <c r="BBA71"/>
      <c r="BBB71"/>
      <c r="BBC71"/>
      <c r="BBD71"/>
      <c r="BBE71"/>
      <c r="BBF71"/>
      <c r="BBG71"/>
      <c r="BBH71"/>
      <c r="BBI71"/>
      <c r="BBJ71"/>
      <c r="BBK71"/>
      <c r="BBL71"/>
      <c r="BBM71"/>
      <c r="BBN71"/>
      <c r="BBO71"/>
      <c r="BBP71"/>
      <c r="BBQ71"/>
      <c r="BBR71"/>
      <c r="BBS71"/>
      <c r="BBT71"/>
      <c r="BBU71"/>
      <c r="BBV71"/>
      <c r="BBW71"/>
      <c r="BBX71"/>
      <c r="BBY71"/>
      <c r="BBZ71"/>
      <c r="BCA71"/>
      <c r="BCB71"/>
      <c r="BCC71"/>
      <c r="BCD71"/>
      <c r="BCE71"/>
      <c r="BCF71"/>
      <c r="BCG71"/>
      <c r="BCH71"/>
      <c r="BCI71"/>
      <c r="BCJ71"/>
      <c r="BCK71"/>
      <c r="BCL71"/>
      <c r="BCM71"/>
      <c r="BCN71"/>
      <c r="BCO71"/>
      <c r="BCP71"/>
      <c r="BCQ71"/>
      <c r="BCR71"/>
      <c r="BCS71"/>
      <c r="BCT71"/>
      <c r="BCU71"/>
      <c r="BCV71"/>
      <c r="BCW71"/>
      <c r="BCX71"/>
      <c r="BCY71"/>
      <c r="BCZ71"/>
      <c r="BDA71"/>
      <c r="BDB71"/>
      <c r="BDC71"/>
      <c r="BDD71"/>
      <c r="BDE71"/>
      <c r="BDF71"/>
      <c r="BDG71"/>
      <c r="BDH71"/>
      <c r="BDI71"/>
      <c r="BDJ71"/>
      <c r="BDK71"/>
      <c r="BDL71"/>
      <c r="BDM71"/>
      <c r="BDN71"/>
      <c r="BDO71"/>
      <c r="BDP71"/>
      <c r="BDQ71"/>
      <c r="BDR71"/>
      <c r="BDS71"/>
      <c r="BDT71"/>
      <c r="BDU71"/>
      <c r="BDV71"/>
      <c r="BDW71"/>
      <c r="BDX71"/>
      <c r="BDY71"/>
      <c r="BDZ71"/>
      <c r="BEA71"/>
      <c r="BEB71"/>
      <c r="BEC71"/>
      <c r="BED71"/>
      <c r="BEE71"/>
      <c r="BEF71"/>
      <c r="BEG71"/>
      <c r="BEH71"/>
      <c r="BEI71"/>
      <c r="BEJ71"/>
      <c r="BEK71"/>
      <c r="BEL71"/>
      <c r="BEM71"/>
      <c r="BEN71"/>
      <c r="BEO71"/>
      <c r="BEP71"/>
      <c r="BEQ71"/>
      <c r="BER71"/>
      <c r="BES71"/>
      <c r="BET71"/>
      <c r="BEU71"/>
      <c r="BEV71"/>
      <c r="BEW71"/>
      <c r="BEX71"/>
      <c r="BEY71"/>
      <c r="BEZ71"/>
      <c r="BFA71"/>
      <c r="BFB71"/>
      <c r="BFC71"/>
      <c r="BFD71"/>
      <c r="BFE71"/>
      <c r="BFF71"/>
      <c r="BFG71"/>
      <c r="BFH71"/>
      <c r="BFI71"/>
      <c r="BFJ71"/>
      <c r="BFK71"/>
      <c r="BFL71"/>
      <c r="BFM71"/>
      <c r="BFN71"/>
      <c r="BFO71"/>
      <c r="BFP71"/>
      <c r="BFQ71"/>
      <c r="BFR71"/>
      <c r="BFS71"/>
      <c r="BFT71"/>
      <c r="BFU71"/>
      <c r="BFV71"/>
      <c r="BFW71"/>
      <c r="BFX71"/>
      <c r="BFY71"/>
      <c r="BFZ71"/>
      <c r="BGA71"/>
      <c r="BGB71"/>
      <c r="BGC71"/>
      <c r="BGD71"/>
      <c r="BGE71"/>
      <c r="BGF71"/>
      <c r="BGG71"/>
      <c r="BGH71"/>
      <c r="BGI71"/>
      <c r="BGJ71"/>
      <c r="BGK71"/>
      <c r="BGL71"/>
      <c r="BGM71"/>
      <c r="BGN71"/>
      <c r="BGO71"/>
      <c r="BGP71"/>
      <c r="BGQ71"/>
      <c r="BGR71"/>
      <c r="BGS71"/>
      <c r="BGT71"/>
      <c r="BGU71"/>
      <c r="BGV71"/>
      <c r="BGW71"/>
      <c r="BGX71"/>
      <c r="BGY71"/>
      <c r="BGZ71"/>
      <c r="BHA71"/>
      <c r="BHB71"/>
      <c r="BHC71"/>
      <c r="BHD71"/>
    </row>
    <row r="72" spans="1:1564">
      <c r="A72" s="2">
        <v>5</v>
      </c>
      <c r="B72" s="3" t="s">
        <v>93</v>
      </c>
      <c r="C72" s="3" t="s">
        <v>95</v>
      </c>
      <c r="D72" s="4">
        <v>-15000</v>
      </c>
      <c r="E72" s="5">
        <v>42979</v>
      </c>
      <c r="F72" s="6" t="s">
        <v>8</v>
      </c>
      <c r="I72" s="1" t="s">
        <v>244</v>
      </c>
      <c r="J72" s="95"/>
      <c r="K72" s="95"/>
      <c r="M72" s="55" t="s">
        <v>244</v>
      </c>
      <c r="N72" s="54">
        <v>0</v>
      </c>
    </row>
    <row r="73" spans="1:1564">
      <c r="A73" s="7">
        <f t="shared" ref="A73:A78" si="3">A72+1</f>
        <v>6</v>
      </c>
      <c r="B73" s="8" t="s">
        <v>93</v>
      </c>
      <c r="C73" s="8" t="s">
        <v>98</v>
      </c>
      <c r="D73" s="57">
        <v>-76700</v>
      </c>
      <c r="E73" s="10">
        <v>43040</v>
      </c>
      <c r="F73" s="11" t="s">
        <v>8</v>
      </c>
      <c r="G73" s="52" t="s">
        <v>431</v>
      </c>
      <c r="I73" t="s">
        <v>247</v>
      </c>
      <c r="J73" s="54"/>
      <c r="K73" s="54"/>
      <c r="L73"/>
      <c r="M73" s="55" t="s">
        <v>247</v>
      </c>
      <c r="N73" s="54">
        <v>-50000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  <c r="AOH73"/>
      <c r="AOI73"/>
      <c r="AOJ73"/>
      <c r="AOK73"/>
      <c r="AOL73"/>
      <c r="AOM73"/>
      <c r="AON73"/>
      <c r="AOO73"/>
      <c r="AOP73"/>
      <c r="AOQ73"/>
      <c r="AOR73"/>
      <c r="AOS73"/>
      <c r="AOT73"/>
      <c r="AOU73"/>
      <c r="AOV73"/>
      <c r="AOW73"/>
      <c r="AOX73"/>
      <c r="AOY73"/>
      <c r="AOZ73"/>
      <c r="APA73"/>
      <c r="APB73"/>
      <c r="APC73"/>
      <c r="APD73"/>
      <c r="APE73"/>
      <c r="APF73"/>
      <c r="APG73"/>
      <c r="APH73"/>
      <c r="API73"/>
      <c r="APJ73"/>
      <c r="APK73"/>
      <c r="APL73"/>
      <c r="APM73"/>
      <c r="APN73"/>
      <c r="APO73"/>
      <c r="APP73"/>
      <c r="APQ73"/>
      <c r="APR73"/>
      <c r="APS73"/>
      <c r="APT73"/>
      <c r="APU73"/>
      <c r="APV73"/>
      <c r="APW73"/>
      <c r="APX73"/>
      <c r="APY73"/>
      <c r="APZ73"/>
      <c r="AQA73"/>
      <c r="AQB73"/>
      <c r="AQC73"/>
      <c r="AQD73"/>
      <c r="AQE73"/>
      <c r="AQF73"/>
      <c r="AQG73"/>
      <c r="AQH73"/>
      <c r="AQI73"/>
      <c r="AQJ73"/>
      <c r="AQK73"/>
      <c r="AQL73"/>
      <c r="AQM73"/>
      <c r="AQN73"/>
      <c r="AQO73"/>
      <c r="AQP73"/>
      <c r="AQQ73"/>
      <c r="AQR73"/>
      <c r="AQS73"/>
      <c r="AQT73"/>
      <c r="AQU73"/>
      <c r="AQV73"/>
      <c r="AQW73"/>
      <c r="AQX73"/>
      <c r="AQY73"/>
      <c r="AQZ73"/>
      <c r="ARA73"/>
      <c r="ARB73"/>
      <c r="ARC73"/>
      <c r="ARD73"/>
      <c r="ARE73"/>
      <c r="ARF73"/>
      <c r="ARG73"/>
      <c r="ARH73"/>
      <c r="ARI73"/>
      <c r="ARJ73"/>
      <c r="ARK73"/>
      <c r="ARL73"/>
      <c r="ARM73"/>
      <c r="ARN73"/>
      <c r="ARO73"/>
      <c r="ARP73"/>
      <c r="ARQ73"/>
      <c r="ARR73"/>
      <c r="ARS73"/>
      <c r="ART73"/>
      <c r="ARU73"/>
      <c r="ARV73"/>
      <c r="ARW73"/>
      <c r="ARX73"/>
      <c r="ARY73"/>
      <c r="ARZ73"/>
      <c r="ASA73"/>
      <c r="ASB73"/>
      <c r="ASC73"/>
      <c r="ASD73"/>
      <c r="ASE73"/>
      <c r="ASF73"/>
      <c r="ASG73"/>
      <c r="ASH73"/>
      <c r="ASI73"/>
      <c r="ASJ73"/>
      <c r="ASK73"/>
      <c r="ASL73"/>
      <c r="ASM73"/>
      <c r="ASN73"/>
      <c r="ASO73"/>
      <c r="ASP73"/>
      <c r="ASQ73"/>
      <c r="ASR73"/>
      <c r="ASS73"/>
      <c r="AST73"/>
      <c r="ASU73"/>
      <c r="ASV73"/>
      <c r="ASW73"/>
      <c r="ASX73"/>
      <c r="ASY73"/>
      <c r="ASZ73"/>
      <c r="ATA73"/>
      <c r="ATB73"/>
      <c r="ATC73"/>
      <c r="ATD73"/>
      <c r="ATE73"/>
      <c r="ATF73"/>
      <c r="ATG73"/>
      <c r="ATH73"/>
      <c r="ATI73"/>
      <c r="ATJ73"/>
      <c r="ATK73"/>
      <c r="ATL73"/>
      <c r="ATM73"/>
      <c r="ATN73"/>
      <c r="ATO73"/>
      <c r="ATP73"/>
      <c r="ATQ73"/>
      <c r="ATR73"/>
      <c r="ATS73"/>
      <c r="ATT73"/>
      <c r="ATU73"/>
      <c r="ATV73"/>
      <c r="ATW73"/>
      <c r="ATX73"/>
      <c r="ATY73"/>
      <c r="ATZ73"/>
      <c r="AUA73"/>
      <c r="AUB73"/>
      <c r="AUC73"/>
      <c r="AUD73"/>
      <c r="AUE73"/>
      <c r="AUF73"/>
      <c r="AUG73"/>
      <c r="AUH73"/>
      <c r="AUI73"/>
      <c r="AUJ73"/>
      <c r="AUK73"/>
      <c r="AUL73"/>
      <c r="AUM73"/>
      <c r="AUN73"/>
      <c r="AUO73"/>
      <c r="AUP73"/>
      <c r="AUQ73"/>
      <c r="AUR73"/>
      <c r="AUS73"/>
      <c r="AUT73"/>
      <c r="AUU73"/>
      <c r="AUV73"/>
      <c r="AUW73"/>
      <c r="AUX73"/>
      <c r="AUY73"/>
      <c r="AUZ73"/>
      <c r="AVA73"/>
      <c r="AVB73"/>
      <c r="AVC73"/>
      <c r="AVD73"/>
      <c r="AVE73"/>
      <c r="AVF73"/>
      <c r="AVG73"/>
      <c r="AVH73"/>
      <c r="AVI73"/>
      <c r="AVJ73"/>
      <c r="AVK73"/>
      <c r="AVL73"/>
      <c r="AVM73"/>
      <c r="AVN73"/>
      <c r="AVO73"/>
      <c r="AVP73"/>
      <c r="AVQ73"/>
      <c r="AVR73"/>
      <c r="AVS73"/>
      <c r="AVT73"/>
      <c r="AVU73"/>
      <c r="AVV73"/>
      <c r="AVW73"/>
      <c r="AVX73"/>
      <c r="AVY73"/>
      <c r="AVZ73"/>
      <c r="AWA73"/>
      <c r="AWB73"/>
      <c r="AWC73"/>
      <c r="AWD73"/>
      <c r="AWE73"/>
      <c r="AWF73"/>
      <c r="AWG73"/>
      <c r="AWH73"/>
      <c r="AWI73"/>
      <c r="AWJ73"/>
      <c r="AWK73"/>
      <c r="AWL73"/>
      <c r="AWM73"/>
      <c r="AWN73"/>
      <c r="AWO73"/>
      <c r="AWP73"/>
      <c r="AWQ73"/>
      <c r="AWR73"/>
      <c r="AWS73"/>
      <c r="AWT73"/>
      <c r="AWU73"/>
      <c r="AWV73"/>
      <c r="AWW73"/>
      <c r="AWX73"/>
      <c r="AWY73"/>
      <c r="AWZ73"/>
      <c r="AXA73"/>
      <c r="AXB73"/>
      <c r="AXC73"/>
      <c r="AXD73"/>
      <c r="AXE73"/>
      <c r="AXF73"/>
      <c r="AXG73"/>
      <c r="AXH73"/>
      <c r="AXI73"/>
      <c r="AXJ73"/>
      <c r="AXK73"/>
      <c r="AXL73"/>
      <c r="AXM73"/>
      <c r="AXN73"/>
      <c r="AXO73"/>
      <c r="AXP73"/>
      <c r="AXQ73"/>
      <c r="AXR73"/>
      <c r="AXS73"/>
      <c r="AXT73"/>
      <c r="AXU73"/>
      <c r="AXV73"/>
      <c r="AXW73"/>
      <c r="AXX73"/>
      <c r="AXY73"/>
      <c r="AXZ73"/>
      <c r="AYA73"/>
      <c r="AYB73"/>
      <c r="AYC73"/>
      <c r="AYD73"/>
      <c r="AYE73"/>
      <c r="AYF73"/>
      <c r="AYG73"/>
      <c r="AYH73"/>
      <c r="AYI73"/>
      <c r="AYJ73"/>
      <c r="AYK73"/>
      <c r="AYL73"/>
      <c r="AYM73"/>
      <c r="AYN73"/>
      <c r="AYO73"/>
      <c r="AYP73"/>
      <c r="AYQ73"/>
      <c r="AYR73"/>
      <c r="AYS73"/>
      <c r="AYT73"/>
      <c r="AYU73"/>
      <c r="AYV73"/>
      <c r="AYW73"/>
      <c r="AYX73"/>
      <c r="AYY73"/>
      <c r="AYZ73"/>
      <c r="AZA73"/>
      <c r="AZB73"/>
      <c r="AZC73"/>
      <c r="AZD73"/>
      <c r="AZE73"/>
      <c r="AZF73"/>
      <c r="AZG73"/>
      <c r="AZH73"/>
      <c r="AZI73"/>
      <c r="AZJ73"/>
      <c r="AZK73"/>
      <c r="AZL73"/>
      <c r="AZM73"/>
      <c r="AZN73"/>
      <c r="AZO73"/>
      <c r="AZP73"/>
      <c r="AZQ73"/>
      <c r="AZR73"/>
      <c r="AZS73"/>
      <c r="AZT73"/>
      <c r="AZU73"/>
      <c r="AZV73"/>
      <c r="AZW73"/>
      <c r="AZX73"/>
      <c r="AZY73"/>
      <c r="AZZ73"/>
      <c r="BAA73"/>
      <c r="BAB73"/>
      <c r="BAC73"/>
      <c r="BAD73"/>
      <c r="BAE73"/>
      <c r="BAF73"/>
      <c r="BAG73"/>
      <c r="BAH73"/>
      <c r="BAI73"/>
      <c r="BAJ73"/>
      <c r="BAK73"/>
      <c r="BAL73"/>
      <c r="BAM73"/>
      <c r="BAN73"/>
      <c r="BAO73"/>
      <c r="BAP73"/>
      <c r="BAQ73"/>
      <c r="BAR73"/>
      <c r="BAS73"/>
      <c r="BAT73"/>
      <c r="BAU73"/>
      <c r="BAV73"/>
      <c r="BAW73"/>
      <c r="BAX73"/>
      <c r="BAY73"/>
      <c r="BAZ73"/>
      <c r="BBA73"/>
      <c r="BBB73"/>
      <c r="BBC73"/>
      <c r="BBD73"/>
      <c r="BBE73"/>
      <c r="BBF73"/>
      <c r="BBG73"/>
      <c r="BBH73"/>
      <c r="BBI73"/>
      <c r="BBJ73"/>
      <c r="BBK73"/>
      <c r="BBL73"/>
      <c r="BBM73"/>
      <c r="BBN73"/>
      <c r="BBO73"/>
      <c r="BBP73"/>
      <c r="BBQ73"/>
      <c r="BBR73"/>
      <c r="BBS73"/>
      <c r="BBT73"/>
      <c r="BBU73"/>
      <c r="BBV73"/>
      <c r="BBW73"/>
      <c r="BBX73"/>
      <c r="BBY73"/>
      <c r="BBZ73"/>
      <c r="BCA73"/>
      <c r="BCB73"/>
      <c r="BCC73"/>
      <c r="BCD73"/>
      <c r="BCE73"/>
      <c r="BCF73"/>
      <c r="BCG73"/>
      <c r="BCH73"/>
      <c r="BCI73"/>
      <c r="BCJ73"/>
      <c r="BCK73"/>
      <c r="BCL73"/>
      <c r="BCM73"/>
      <c r="BCN73"/>
      <c r="BCO73"/>
      <c r="BCP73"/>
      <c r="BCQ73"/>
      <c r="BCR73"/>
      <c r="BCS73"/>
      <c r="BCT73"/>
      <c r="BCU73"/>
      <c r="BCV73"/>
      <c r="BCW73"/>
      <c r="BCX73"/>
      <c r="BCY73"/>
      <c r="BCZ73"/>
      <c r="BDA73"/>
      <c r="BDB73"/>
      <c r="BDC73"/>
      <c r="BDD73"/>
      <c r="BDE73"/>
      <c r="BDF73"/>
      <c r="BDG73"/>
      <c r="BDH73"/>
      <c r="BDI73"/>
      <c r="BDJ73"/>
      <c r="BDK73"/>
      <c r="BDL73"/>
      <c r="BDM73"/>
      <c r="BDN73"/>
      <c r="BDO73"/>
      <c r="BDP73"/>
      <c r="BDQ73"/>
      <c r="BDR73"/>
      <c r="BDS73"/>
      <c r="BDT73"/>
      <c r="BDU73"/>
      <c r="BDV73"/>
      <c r="BDW73"/>
      <c r="BDX73"/>
      <c r="BDY73"/>
      <c r="BDZ73"/>
      <c r="BEA73"/>
      <c r="BEB73"/>
      <c r="BEC73"/>
      <c r="BED73"/>
      <c r="BEE73"/>
      <c r="BEF73"/>
      <c r="BEG73"/>
      <c r="BEH73"/>
      <c r="BEI73"/>
      <c r="BEJ73"/>
      <c r="BEK73"/>
      <c r="BEL73"/>
      <c r="BEM73"/>
      <c r="BEN73"/>
      <c r="BEO73"/>
      <c r="BEP73"/>
      <c r="BEQ73"/>
      <c r="BER73"/>
      <c r="BES73"/>
      <c r="BET73"/>
      <c r="BEU73"/>
      <c r="BEV73"/>
      <c r="BEW73"/>
      <c r="BEX73"/>
      <c r="BEY73"/>
      <c r="BEZ73"/>
      <c r="BFA73"/>
      <c r="BFB73"/>
      <c r="BFC73"/>
      <c r="BFD73"/>
      <c r="BFE73"/>
      <c r="BFF73"/>
      <c r="BFG73"/>
      <c r="BFH73"/>
      <c r="BFI73"/>
      <c r="BFJ73"/>
      <c r="BFK73"/>
      <c r="BFL73"/>
      <c r="BFM73"/>
      <c r="BFN73"/>
      <c r="BFO73"/>
      <c r="BFP73"/>
      <c r="BFQ73"/>
      <c r="BFR73"/>
      <c r="BFS73"/>
      <c r="BFT73"/>
      <c r="BFU73"/>
      <c r="BFV73"/>
      <c r="BFW73"/>
      <c r="BFX73"/>
      <c r="BFY73"/>
      <c r="BFZ73"/>
      <c r="BGA73"/>
      <c r="BGB73"/>
      <c r="BGC73"/>
      <c r="BGD73"/>
      <c r="BGE73"/>
      <c r="BGF73"/>
      <c r="BGG73"/>
      <c r="BGH73"/>
      <c r="BGI73"/>
      <c r="BGJ73"/>
      <c r="BGK73"/>
      <c r="BGL73"/>
      <c r="BGM73"/>
      <c r="BGN73"/>
      <c r="BGO73"/>
      <c r="BGP73"/>
      <c r="BGQ73"/>
      <c r="BGR73"/>
      <c r="BGS73"/>
      <c r="BGT73"/>
      <c r="BGU73"/>
      <c r="BGV73"/>
      <c r="BGW73"/>
      <c r="BGX73"/>
      <c r="BGY73"/>
      <c r="BGZ73"/>
      <c r="BHA73"/>
      <c r="BHB73"/>
      <c r="BHC73"/>
      <c r="BHD73"/>
    </row>
    <row r="74" spans="1:1564">
      <c r="A74" s="7">
        <f t="shared" si="3"/>
        <v>7</v>
      </c>
      <c r="B74" s="8" t="s">
        <v>93</v>
      </c>
      <c r="C74" s="8" t="s">
        <v>424</v>
      </c>
      <c r="D74" s="57">
        <v>76700</v>
      </c>
      <c r="E74" s="14">
        <v>43160</v>
      </c>
      <c r="F74" s="15" t="s">
        <v>8</v>
      </c>
      <c r="G74" s="52" t="s">
        <v>431</v>
      </c>
      <c r="I74" t="s">
        <v>256</v>
      </c>
      <c r="J74" s="54"/>
      <c r="K74" s="54"/>
      <c r="L74"/>
      <c r="M74" s="55" t="s">
        <v>256</v>
      </c>
      <c r="N74" s="54">
        <v>-60000</v>
      </c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  <c r="AMM74"/>
      <c r="AMN74"/>
      <c r="AMO74"/>
      <c r="AMP74"/>
      <c r="AMQ74"/>
      <c r="AMR74"/>
      <c r="AMS74"/>
      <c r="AMT74"/>
      <c r="AMU74"/>
      <c r="AMV74"/>
      <c r="AMW74"/>
      <c r="AMX74"/>
      <c r="AMY74"/>
      <c r="AMZ74"/>
      <c r="ANA74"/>
      <c r="ANB74"/>
      <c r="ANC74"/>
      <c r="AND74"/>
      <c r="ANE74"/>
      <c r="ANF74"/>
      <c r="ANG74"/>
      <c r="ANH74"/>
      <c r="ANI74"/>
      <c r="ANJ74"/>
      <c r="ANK74"/>
      <c r="ANL74"/>
      <c r="ANM74"/>
      <c r="ANN74"/>
      <c r="ANO74"/>
      <c r="ANP74"/>
      <c r="ANQ74"/>
      <c r="ANR74"/>
      <c r="ANS74"/>
      <c r="ANT74"/>
      <c r="ANU74"/>
      <c r="ANV74"/>
      <c r="ANW74"/>
      <c r="ANX74"/>
      <c r="ANY74"/>
      <c r="ANZ74"/>
      <c r="AOA74"/>
      <c r="AOB74"/>
      <c r="AOC74"/>
      <c r="AOD74"/>
      <c r="AOE74"/>
      <c r="AOF74"/>
      <c r="AOG74"/>
      <c r="AOH74"/>
      <c r="AOI74"/>
      <c r="AOJ74"/>
      <c r="AOK74"/>
      <c r="AOL74"/>
      <c r="AOM74"/>
      <c r="AON74"/>
      <c r="AOO74"/>
      <c r="AOP74"/>
      <c r="AOQ74"/>
      <c r="AOR74"/>
      <c r="AOS74"/>
      <c r="AOT74"/>
      <c r="AOU74"/>
      <c r="AOV74"/>
      <c r="AOW74"/>
      <c r="AOX74"/>
      <c r="AOY74"/>
      <c r="AOZ74"/>
      <c r="APA74"/>
      <c r="APB74"/>
      <c r="APC74"/>
      <c r="APD74"/>
      <c r="APE74"/>
      <c r="APF74"/>
      <c r="APG74"/>
      <c r="APH74"/>
      <c r="API74"/>
      <c r="APJ74"/>
      <c r="APK74"/>
      <c r="APL74"/>
      <c r="APM74"/>
      <c r="APN74"/>
      <c r="APO74"/>
      <c r="APP74"/>
      <c r="APQ74"/>
      <c r="APR74"/>
      <c r="APS74"/>
      <c r="APT74"/>
      <c r="APU74"/>
      <c r="APV74"/>
      <c r="APW74"/>
      <c r="APX74"/>
      <c r="APY74"/>
      <c r="APZ74"/>
      <c r="AQA74"/>
      <c r="AQB74"/>
      <c r="AQC74"/>
      <c r="AQD74"/>
      <c r="AQE74"/>
      <c r="AQF74"/>
      <c r="AQG74"/>
      <c r="AQH74"/>
      <c r="AQI74"/>
      <c r="AQJ74"/>
      <c r="AQK74"/>
      <c r="AQL74"/>
      <c r="AQM74"/>
      <c r="AQN74"/>
      <c r="AQO74"/>
      <c r="AQP74"/>
      <c r="AQQ74"/>
      <c r="AQR74"/>
      <c r="AQS74"/>
      <c r="AQT74"/>
      <c r="AQU74"/>
      <c r="AQV74"/>
      <c r="AQW74"/>
      <c r="AQX74"/>
      <c r="AQY74"/>
      <c r="AQZ74"/>
      <c r="ARA74"/>
      <c r="ARB74"/>
      <c r="ARC74"/>
      <c r="ARD74"/>
      <c r="ARE74"/>
      <c r="ARF74"/>
      <c r="ARG74"/>
      <c r="ARH74"/>
      <c r="ARI74"/>
      <c r="ARJ74"/>
      <c r="ARK74"/>
      <c r="ARL74"/>
      <c r="ARM74"/>
      <c r="ARN74"/>
      <c r="ARO74"/>
      <c r="ARP74"/>
      <c r="ARQ74"/>
      <c r="ARR74"/>
      <c r="ARS74"/>
      <c r="ART74"/>
      <c r="ARU74"/>
      <c r="ARV74"/>
      <c r="ARW74"/>
      <c r="ARX74"/>
      <c r="ARY74"/>
      <c r="ARZ74"/>
      <c r="ASA74"/>
      <c r="ASB74"/>
      <c r="ASC74"/>
      <c r="ASD74"/>
      <c r="ASE74"/>
      <c r="ASF74"/>
      <c r="ASG74"/>
      <c r="ASH74"/>
      <c r="ASI74"/>
      <c r="ASJ74"/>
      <c r="ASK74"/>
      <c r="ASL74"/>
      <c r="ASM74"/>
      <c r="ASN74"/>
      <c r="ASO74"/>
      <c r="ASP74"/>
      <c r="ASQ74"/>
      <c r="ASR74"/>
      <c r="ASS74"/>
      <c r="AST74"/>
      <c r="ASU74"/>
      <c r="ASV74"/>
      <c r="ASW74"/>
      <c r="ASX74"/>
      <c r="ASY74"/>
      <c r="ASZ74"/>
      <c r="ATA74"/>
      <c r="ATB74"/>
      <c r="ATC74"/>
      <c r="ATD74"/>
      <c r="ATE74"/>
      <c r="ATF74"/>
      <c r="ATG74"/>
      <c r="ATH74"/>
      <c r="ATI74"/>
      <c r="ATJ74"/>
      <c r="ATK74"/>
      <c r="ATL74"/>
      <c r="ATM74"/>
      <c r="ATN74"/>
      <c r="ATO74"/>
      <c r="ATP74"/>
      <c r="ATQ74"/>
      <c r="ATR74"/>
      <c r="ATS74"/>
      <c r="ATT74"/>
      <c r="ATU74"/>
      <c r="ATV74"/>
      <c r="ATW74"/>
      <c r="ATX74"/>
      <c r="ATY74"/>
      <c r="ATZ74"/>
      <c r="AUA74"/>
      <c r="AUB74"/>
      <c r="AUC74"/>
      <c r="AUD74"/>
      <c r="AUE74"/>
      <c r="AUF74"/>
      <c r="AUG74"/>
      <c r="AUH74"/>
      <c r="AUI74"/>
      <c r="AUJ74"/>
      <c r="AUK74"/>
      <c r="AUL74"/>
      <c r="AUM74"/>
      <c r="AUN74"/>
      <c r="AUO74"/>
      <c r="AUP74"/>
      <c r="AUQ74"/>
      <c r="AUR74"/>
      <c r="AUS74"/>
      <c r="AUT74"/>
      <c r="AUU74"/>
      <c r="AUV74"/>
      <c r="AUW74"/>
      <c r="AUX74"/>
      <c r="AUY74"/>
      <c r="AUZ74"/>
      <c r="AVA74"/>
      <c r="AVB74"/>
      <c r="AVC74"/>
      <c r="AVD74"/>
      <c r="AVE74"/>
      <c r="AVF74"/>
      <c r="AVG74"/>
      <c r="AVH74"/>
      <c r="AVI74"/>
      <c r="AVJ74"/>
      <c r="AVK74"/>
      <c r="AVL74"/>
      <c r="AVM74"/>
      <c r="AVN74"/>
      <c r="AVO74"/>
      <c r="AVP74"/>
      <c r="AVQ74"/>
      <c r="AVR74"/>
      <c r="AVS74"/>
      <c r="AVT74"/>
      <c r="AVU74"/>
      <c r="AVV74"/>
      <c r="AVW74"/>
      <c r="AVX74"/>
      <c r="AVY74"/>
      <c r="AVZ74"/>
      <c r="AWA74"/>
      <c r="AWB74"/>
      <c r="AWC74"/>
      <c r="AWD74"/>
      <c r="AWE74"/>
      <c r="AWF74"/>
      <c r="AWG74"/>
      <c r="AWH74"/>
      <c r="AWI74"/>
      <c r="AWJ74"/>
      <c r="AWK74"/>
      <c r="AWL74"/>
      <c r="AWM74"/>
      <c r="AWN74"/>
      <c r="AWO74"/>
      <c r="AWP74"/>
      <c r="AWQ74"/>
      <c r="AWR74"/>
      <c r="AWS74"/>
      <c r="AWT74"/>
      <c r="AWU74"/>
      <c r="AWV74"/>
      <c r="AWW74"/>
      <c r="AWX74"/>
      <c r="AWY74"/>
      <c r="AWZ74"/>
      <c r="AXA74"/>
      <c r="AXB74"/>
      <c r="AXC74"/>
      <c r="AXD74"/>
      <c r="AXE74"/>
      <c r="AXF74"/>
      <c r="AXG74"/>
      <c r="AXH74"/>
      <c r="AXI74"/>
      <c r="AXJ74"/>
      <c r="AXK74"/>
      <c r="AXL74"/>
      <c r="AXM74"/>
      <c r="AXN74"/>
      <c r="AXO74"/>
      <c r="AXP74"/>
      <c r="AXQ74"/>
      <c r="AXR74"/>
      <c r="AXS74"/>
      <c r="AXT74"/>
      <c r="AXU74"/>
      <c r="AXV74"/>
      <c r="AXW74"/>
      <c r="AXX74"/>
      <c r="AXY74"/>
      <c r="AXZ74"/>
      <c r="AYA74"/>
      <c r="AYB74"/>
      <c r="AYC74"/>
      <c r="AYD74"/>
      <c r="AYE74"/>
      <c r="AYF74"/>
      <c r="AYG74"/>
      <c r="AYH74"/>
      <c r="AYI74"/>
      <c r="AYJ74"/>
      <c r="AYK74"/>
      <c r="AYL74"/>
      <c r="AYM74"/>
      <c r="AYN74"/>
      <c r="AYO74"/>
      <c r="AYP74"/>
      <c r="AYQ74"/>
      <c r="AYR74"/>
      <c r="AYS74"/>
      <c r="AYT74"/>
      <c r="AYU74"/>
      <c r="AYV74"/>
      <c r="AYW74"/>
      <c r="AYX74"/>
      <c r="AYY74"/>
      <c r="AYZ74"/>
      <c r="AZA74"/>
      <c r="AZB74"/>
      <c r="AZC74"/>
      <c r="AZD74"/>
      <c r="AZE74"/>
      <c r="AZF74"/>
      <c r="AZG74"/>
      <c r="AZH74"/>
      <c r="AZI74"/>
      <c r="AZJ74"/>
      <c r="AZK74"/>
      <c r="AZL74"/>
      <c r="AZM74"/>
      <c r="AZN74"/>
      <c r="AZO74"/>
      <c r="AZP74"/>
      <c r="AZQ74"/>
      <c r="AZR74"/>
      <c r="AZS74"/>
      <c r="AZT74"/>
      <c r="AZU74"/>
      <c r="AZV74"/>
      <c r="AZW74"/>
      <c r="AZX74"/>
      <c r="AZY74"/>
      <c r="AZZ74"/>
      <c r="BAA74"/>
      <c r="BAB74"/>
      <c r="BAC74"/>
      <c r="BAD74"/>
      <c r="BAE74"/>
      <c r="BAF74"/>
      <c r="BAG74"/>
      <c r="BAH74"/>
      <c r="BAI74"/>
      <c r="BAJ74"/>
      <c r="BAK74"/>
      <c r="BAL74"/>
      <c r="BAM74"/>
      <c r="BAN74"/>
      <c r="BAO74"/>
      <c r="BAP74"/>
      <c r="BAQ74"/>
      <c r="BAR74"/>
      <c r="BAS74"/>
      <c r="BAT74"/>
      <c r="BAU74"/>
      <c r="BAV74"/>
      <c r="BAW74"/>
      <c r="BAX74"/>
      <c r="BAY74"/>
      <c r="BAZ74"/>
      <c r="BBA74"/>
      <c r="BBB74"/>
      <c r="BBC74"/>
      <c r="BBD74"/>
      <c r="BBE74"/>
      <c r="BBF74"/>
      <c r="BBG74"/>
      <c r="BBH74"/>
      <c r="BBI74"/>
      <c r="BBJ74"/>
      <c r="BBK74"/>
      <c r="BBL74"/>
      <c r="BBM74"/>
      <c r="BBN74"/>
      <c r="BBO74"/>
      <c r="BBP74"/>
      <c r="BBQ74"/>
      <c r="BBR74"/>
      <c r="BBS74"/>
      <c r="BBT74"/>
      <c r="BBU74"/>
      <c r="BBV74"/>
      <c r="BBW74"/>
      <c r="BBX74"/>
      <c r="BBY74"/>
      <c r="BBZ74"/>
      <c r="BCA74"/>
      <c r="BCB74"/>
      <c r="BCC74"/>
      <c r="BCD74"/>
      <c r="BCE74"/>
      <c r="BCF74"/>
      <c r="BCG74"/>
      <c r="BCH74"/>
      <c r="BCI74"/>
      <c r="BCJ74"/>
      <c r="BCK74"/>
      <c r="BCL74"/>
      <c r="BCM74"/>
      <c r="BCN74"/>
      <c r="BCO74"/>
      <c r="BCP74"/>
      <c r="BCQ74"/>
      <c r="BCR74"/>
      <c r="BCS74"/>
      <c r="BCT74"/>
      <c r="BCU74"/>
      <c r="BCV74"/>
      <c r="BCW74"/>
      <c r="BCX74"/>
      <c r="BCY74"/>
      <c r="BCZ74"/>
      <c r="BDA74"/>
      <c r="BDB74"/>
      <c r="BDC74"/>
      <c r="BDD74"/>
      <c r="BDE74"/>
      <c r="BDF74"/>
      <c r="BDG74"/>
      <c r="BDH74"/>
      <c r="BDI74"/>
      <c r="BDJ74"/>
      <c r="BDK74"/>
      <c r="BDL74"/>
      <c r="BDM74"/>
      <c r="BDN74"/>
      <c r="BDO74"/>
      <c r="BDP74"/>
      <c r="BDQ74"/>
      <c r="BDR74"/>
      <c r="BDS74"/>
      <c r="BDT74"/>
      <c r="BDU74"/>
      <c r="BDV74"/>
      <c r="BDW74"/>
      <c r="BDX74"/>
      <c r="BDY74"/>
      <c r="BDZ74"/>
      <c r="BEA74"/>
      <c r="BEB74"/>
      <c r="BEC74"/>
      <c r="BED74"/>
      <c r="BEE74"/>
      <c r="BEF74"/>
      <c r="BEG74"/>
      <c r="BEH74"/>
      <c r="BEI74"/>
      <c r="BEJ74"/>
      <c r="BEK74"/>
      <c r="BEL74"/>
      <c r="BEM74"/>
      <c r="BEN74"/>
      <c r="BEO74"/>
      <c r="BEP74"/>
      <c r="BEQ74"/>
      <c r="BER74"/>
      <c r="BES74"/>
      <c r="BET74"/>
      <c r="BEU74"/>
      <c r="BEV74"/>
      <c r="BEW74"/>
      <c r="BEX74"/>
      <c r="BEY74"/>
      <c r="BEZ74"/>
      <c r="BFA74"/>
      <c r="BFB74"/>
      <c r="BFC74"/>
      <c r="BFD74"/>
      <c r="BFE74"/>
      <c r="BFF74"/>
      <c r="BFG74"/>
      <c r="BFH74"/>
      <c r="BFI74"/>
      <c r="BFJ74"/>
      <c r="BFK74"/>
      <c r="BFL74"/>
      <c r="BFM74"/>
      <c r="BFN74"/>
      <c r="BFO74"/>
      <c r="BFP74"/>
      <c r="BFQ74"/>
      <c r="BFR74"/>
      <c r="BFS74"/>
      <c r="BFT74"/>
      <c r="BFU74"/>
      <c r="BFV74"/>
      <c r="BFW74"/>
      <c r="BFX74"/>
      <c r="BFY74"/>
      <c r="BFZ74"/>
      <c r="BGA74"/>
      <c r="BGB74"/>
      <c r="BGC74"/>
      <c r="BGD74"/>
      <c r="BGE74"/>
      <c r="BGF74"/>
      <c r="BGG74"/>
      <c r="BGH74"/>
      <c r="BGI74"/>
      <c r="BGJ74"/>
      <c r="BGK74"/>
      <c r="BGL74"/>
      <c r="BGM74"/>
      <c r="BGN74"/>
      <c r="BGO74"/>
      <c r="BGP74"/>
      <c r="BGQ74"/>
      <c r="BGR74"/>
      <c r="BGS74"/>
      <c r="BGT74"/>
      <c r="BGU74"/>
      <c r="BGV74"/>
      <c r="BGW74"/>
      <c r="BGX74"/>
      <c r="BGY74"/>
      <c r="BGZ74"/>
      <c r="BHA74"/>
      <c r="BHB74"/>
      <c r="BHC74"/>
      <c r="BHD74"/>
    </row>
    <row r="75" spans="1:1564">
      <c r="A75" s="7">
        <f t="shared" si="3"/>
        <v>8</v>
      </c>
      <c r="B75" s="8" t="s">
        <v>99</v>
      </c>
      <c r="C75" s="8" t="s">
        <v>101</v>
      </c>
      <c r="D75" s="9">
        <v>-55000</v>
      </c>
      <c r="E75" s="14">
        <v>42826</v>
      </c>
      <c r="F75" s="15" t="s">
        <v>13</v>
      </c>
      <c r="I75" t="s">
        <v>258</v>
      </c>
      <c r="J75" s="54"/>
      <c r="K75" s="54"/>
      <c r="L75"/>
      <c r="M75" s="55" t="s">
        <v>258</v>
      </c>
      <c r="N75" s="54">
        <v>-55000</v>
      </c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  <c r="AMM75"/>
      <c r="AMN75"/>
      <c r="AMO75"/>
      <c r="AMP75"/>
      <c r="AMQ75"/>
      <c r="AMR75"/>
      <c r="AMS75"/>
      <c r="AMT75"/>
      <c r="AMU75"/>
      <c r="AMV75"/>
      <c r="AMW75"/>
      <c r="AMX75"/>
      <c r="AMY75"/>
      <c r="AMZ75"/>
      <c r="ANA75"/>
      <c r="ANB75"/>
      <c r="ANC75"/>
      <c r="AND75"/>
      <c r="ANE75"/>
      <c r="ANF75"/>
      <c r="ANG75"/>
      <c r="ANH75"/>
      <c r="ANI75"/>
      <c r="ANJ75"/>
      <c r="ANK75"/>
      <c r="ANL75"/>
      <c r="ANM75"/>
      <c r="ANN75"/>
      <c r="ANO75"/>
      <c r="ANP75"/>
      <c r="ANQ75"/>
      <c r="ANR75"/>
      <c r="ANS75"/>
      <c r="ANT75"/>
      <c r="ANU75"/>
      <c r="ANV75"/>
      <c r="ANW75"/>
      <c r="ANX75"/>
      <c r="ANY75"/>
      <c r="ANZ75"/>
      <c r="AOA75"/>
      <c r="AOB75"/>
      <c r="AOC75"/>
      <c r="AOD75"/>
      <c r="AOE75"/>
      <c r="AOF75"/>
      <c r="AOG75"/>
      <c r="AOH75"/>
      <c r="AOI75"/>
      <c r="AOJ75"/>
      <c r="AOK75"/>
      <c r="AOL75"/>
      <c r="AOM75"/>
      <c r="AON75"/>
      <c r="AOO75"/>
      <c r="AOP75"/>
      <c r="AOQ75"/>
      <c r="AOR75"/>
      <c r="AOS75"/>
      <c r="AOT75"/>
      <c r="AOU75"/>
      <c r="AOV75"/>
      <c r="AOW75"/>
      <c r="AOX75"/>
      <c r="AOY75"/>
      <c r="AOZ75"/>
      <c r="APA75"/>
      <c r="APB75"/>
      <c r="APC75"/>
      <c r="APD75"/>
      <c r="APE75"/>
      <c r="APF75"/>
      <c r="APG75"/>
      <c r="APH75"/>
      <c r="API75"/>
      <c r="APJ75"/>
      <c r="APK75"/>
      <c r="APL75"/>
      <c r="APM75"/>
      <c r="APN75"/>
      <c r="APO75"/>
      <c r="APP75"/>
      <c r="APQ75"/>
      <c r="APR75"/>
      <c r="APS75"/>
      <c r="APT75"/>
      <c r="APU75"/>
      <c r="APV75"/>
      <c r="APW75"/>
      <c r="APX75"/>
      <c r="APY75"/>
      <c r="APZ75"/>
      <c r="AQA75"/>
      <c r="AQB75"/>
      <c r="AQC75"/>
      <c r="AQD75"/>
      <c r="AQE75"/>
      <c r="AQF75"/>
      <c r="AQG75"/>
      <c r="AQH75"/>
      <c r="AQI75"/>
      <c r="AQJ75"/>
      <c r="AQK75"/>
      <c r="AQL75"/>
      <c r="AQM75"/>
      <c r="AQN75"/>
      <c r="AQO75"/>
      <c r="AQP75"/>
      <c r="AQQ75"/>
      <c r="AQR75"/>
      <c r="AQS75"/>
      <c r="AQT75"/>
      <c r="AQU75"/>
      <c r="AQV75"/>
      <c r="AQW75"/>
      <c r="AQX75"/>
      <c r="AQY75"/>
      <c r="AQZ75"/>
      <c r="ARA75"/>
      <c r="ARB75"/>
      <c r="ARC75"/>
      <c r="ARD75"/>
      <c r="ARE75"/>
      <c r="ARF75"/>
      <c r="ARG75"/>
      <c r="ARH75"/>
      <c r="ARI75"/>
      <c r="ARJ75"/>
      <c r="ARK75"/>
      <c r="ARL75"/>
      <c r="ARM75"/>
      <c r="ARN75"/>
      <c r="ARO75"/>
      <c r="ARP75"/>
      <c r="ARQ75"/>
      <c r="ARR75"/>
      <c r="ARS75"/>
      <c r="ART75"/>
      <c r="ARU75"/>
      <c r="ARV75"/>
      <c r="ARW75"/>
      <c r="ARX75"/>
      <c r="ARY75"/>
      <c r="ARZ75"/>
      <c r="ASA75"/>
      <c r="ASB75"/>
      <c r="ASC75"/>
      <c r="ASD75"/>
      <c r="ASE75"/>
      <c r="ASF75"/>
      <c r="ASG75"/>
      <c r="ASH75"/>
      <c r="ASI75"/>
      <c r="ASJ75"/>
      <c r="ASK75"/>
      <c r="ASL75"/>
      <c r="ASM75"/>
      <c r="ASN75"/>
      <c r="ASO75"/>
      <c r="ASP75"/>
      <c r="ASQ75"/>
      <c r="ASR75"/>
      <c r="ASS75"/>
      <c r="AST75"/>
      <c r="ASU75"/>
      <c r="ASV75"/>
      <c r="ASW75"/>
      <c r="ASX75"/>
      <c r="ASY75"/>
      <c r="ASZ75"/>
      <c r="ATA75"/>
      <c r="ATB75"/>
      <c r="ATC75"/>
      <c r="ATD75"/>
      <c r="ATE75"/>
      <c r="ATF75"/>
      <c r="ATG75"/>
      <c r="ATH75"/>
      <c r="ATI75"/>
      <c r="ATJ75"/>
      <c r="ATK75"/>
      <c r="ATL75"/>
      <c r="ATM75"/>
      <c r="ATN75"/>
      <c r="ATO75"/>
      <c r="ATP75"/>
      <c r="ATQ75"/>
      <c r="ATR75"/>
      <c r="ATS75"/>
      <c r="ATT75"/>
      <c r="ATU75"/>
      <c r="ATV75"/>
      <c r="ATW75"/>
      <c r="ATX75"/>
      <c r="ATY75"/>
      <c r="ATZ75"/>
      <c r="AUA75"/>
      <c r="AUB75"/>
      <c r="AUC75"/>
      <c r="AUD75"/>
      <c r="AUE75"/>
      <c r="AUF75"/>
      <c r="AUG75"/>
      <c r="AUH75"/>
      <c r="AUI75"/>
      <c r="AUJ75"/>
      <c r="AUK75"/>
      <c r="AUL75"/>
      <c r="AUM75"/>
      <c r="AUN75"/>
      <c r="AUO75"/>
      <c r="AUP75"/>
      <c r="AUQ75"/>
      <c r="AUR75"/>
      <c r="AUS75"/>
      <c r="AUT75"/>
      <c r="AUU75"/>
      <c r="AUV75"/>
      <c r="AUW75"/>
      <c r="AUX75"/>
      <c r="AUY75"/>
      <c r="AUZ75"/>
      <c r="AVA75"/>
      <c r="AVB75"/>
      <c r="AVC75"/>
      <c r="AVD75"/>
      <c r="AVE75"/>
      <c r="AVF75"/>
      <c r="AVG75"/>
      <c r="AVH75"/>
      <c r="AVI75"/>
      <c r="AVJ75"/>
      <c r="AVK75"/>
      <c r="AVL75"/>
      <c r="AVM75"/>
      <c r="AVN75"/>
      <c r="AVO75"/>
      <c r="AVP75"/>
      <c r="AVQ75"/>
      <c r="AVR75"/>
      <c r="AVS75"/>
      <c r="AVT75"/>
      <c r="AVU75"/>
      <c r="AVV75"/>
      <c r="AVW75"/>
      <c r="AVX75"/>
      <c r="AVY75"/>
      <c r="AVZ75"/>
      <c r="AWA75"/>
      <c r="AWB75"/>
      <c r="AWC75"/>
      <c r="AWD75"/>
      <c r="AWE75"/>
      <c r="AWF75"/>
      <c r="AWG75"/>
      <c r="AWH75"/>
      <c r="AWI75"/>
      <c r="AWJ75"/>
      <c r="AWK75"/>
      <c r="AWL75"/>
      <c r="AWM75"/>
      <c r="AWN75"/>
      <c r="AWO75"/>
      <c r="AWP75"/>
      <c r="AWQ75"/>
      <c r="AWR75"/>
      <c r="AWS75"/>
      <c r="AWT75"/>
      <c r="AWU75"/>
      <c r="AWV75"/>
      <c r="AWW75"/>
      <c r="AWX75"/>
      <c r="AWY75"/>
      <c r="AWZ75"/>
      <c r="AXA75"/>
      <c r="AXB75"/>
      <c r="AXC75"/>
      <c r="AXD75"/>
      <c r="AXE75"/>
      <c r="AXF75"/>
      <c r="AXG75"/>
      <c r="AXH75"/>
      <c r="AXI75"/>
      <c r="AXJ75"/>
      <c r="AXK75"/>
      <c r="AXL75"/>
      <c r="AXM75"/>
      <c r="AXN75"/>
      <c r="AXO75"/>
      <c r="AXP75"/>
      <c r="AXQ75"/>
      <c r="AXR75"/>
      <c r="AXS75"/>
      <c r="AXT75"/>
      <c r="AXU75"/>
      <c r="AXV75"/>
      <c r="AXW75"/>
      <c r="AXX75"/>
      <c r="AXY75"/>
      <c r="AXZ75"/>
      <c r="AYA75"/>
      <c r="AYB75"/>
      <c r="AYC75"/>
      <c r="AYD75"/>
      <c r="AYE75"/>
      <c r="AYF75"/>
      <c r="AYG75"/>
      <c r="AYH75"/>
      <c r="AYI75"/>
      <c r="AYJ75"/>
      <c r="AYK75"/>
      <c r="AYL75"/>
      <c r="AYM75"/>
      <c r="AYN75"/>
      <c r="AYO75"/>
      <c r="AYP75"/>
      <c r="AYQ75"/>
      <c r="AYR75"/>
      <c r="AYS75"/>
      <c r="AYT75"/>
      <c r="AYU75"/>
      <c r="AYV75"/>
      <c r="AYW75"/>
      <c r="AYX75"/>
      <c r="AYY75"/>
      <c r="AYZ75"/>
      <c r="AZA75"/>
      <c r="AZB75"/>
      <c r="AZC75"/>
      <c r="AZD75"/>
      <c r="AZE75"/>
      <c r="AZF75"/>
      <c r="AZG75"/>
      <c r="AZH75"/>
      <c r="AZI75"/>
      <c r="AZJ75"/>
      <c r="AZK75"/>
      <c r="AZL75"/>
      <c r="AZM75"/>
      <c r="AZN75"/>
      <c r="AZO75"/>
      <c r="AZP75"/>
      <c r="AZQ75"/>
      <c r="AZR75"/>
      <c r="AZS75"/>
      <c r="AZT75"/>
      <c r="AZU75"/>
      <c r="AZV75"/>
      <c r="AZW75"/>
      <c r="AZX75"/>
      <c r="AZY75"/>
      <c r="AZZ75"/>
      <c r="BAA75"/>
      <c r="BAB75"/>
      <c r="BAC75"/>
      <c r="BAD75"/>
      <c r="BAE75"/>
      <c r="BAF75"/>
      <c r="BAG75"/>
      <c r="BAH75"/>
      <c r="BAI75"/>
      <c r="BAJ75"/>
      <c r="BAK75"/>
      <c r="BAL75"/>
      <c r="BAM75"/>
      <c r="BAN75"/>
      <c r="BAO75"/>
      <c r="BAP75"/>
      <c r="BAQ75"/>
      <c r="BAR75"/>
      <c r="BAS75"/>
      <c r="BAT75"/>
      <c r="BAU75"/>
      <c r="BAV75"/>
      <c r="BAW75"/>
      <c r="BAX75"/>
      <c r="BAY75"/>
      <c r="BAZ75"/>
      <c r="BBA75"/>
      <c r="BBB75"/>
      <c r="BBC75"/>
      <c r="BBD75"/>
      <c r="BBE75"/>
      <c r="BBF75"/>
      <c r="BBG75"/>
      <c r="BBH75"/>
      <c r="BBI75"/>
      <c r="BBJ75"/>
      <c r="BBK75"/>
      <c r="BBL75"/>
      <c r="BBM75"/>
      <c r="BBN75"/>
      <c r="BBO75"/>
      <c r="BBP75"/>
      <c r="BBQ75"/>
      <c r="BBR75"/>
      <c r="BBS75"/>
      <c r="BBT75"/>
      <c r="BBU75"/>
      <c r="BBV75"/>
      <c r="BBW75"/>
      <c r="BBX75"/>
      <c r="BBY75"/>
      <c r="BBZ75"/>
      <c r="BCA75"/>
      <c r="BCB75"/>
      <c r="BCC75"/>
      <c r="BCD75"/>
      <c r="BCE75"/>
      <c r="BCF75"/>
      <c r="BCG75"/>
      <c r="BCH75"/>
      <c r="BCI75"/>
      <c r="BCJ75"/>
      <c r="BCK75"/>
      <c r="BCL75"/>
      <c r="BCM75"/>
      <c r="BCN75"/>
      <c r="BCO75"/>
      <c r="BCP75"/>
      <c r="BCQ75"/>
      <c r="BCR75"/>
      <c r="BCS75"/>
      <c r="BCT75"/>
      <c r="BCU75"/>
      <c r="BCV75"/>
      <c r="BCW75"/>
      <c r="BCX75"/>
      <c r="BCY75"/>
      <c r="BCZ75"/>
      <c r="BDA75"/>
      <c r="BDB75"/>
      <c r="BDC75"/>
      <c r="BDD75"/>
      <c r="BDE75"/>
      <c r="BDF75"/>
      <c r="BDG75"/>
      <c r="BDH75"/>
      <c r="BDI75"/>
      <c r="BDJ75"/>
      <c r="BDK75"/>
      <c r="BDL75"/>
      <c r="BDM75"/>
      <c r="BDN75"/>
      <c r="BDO75"/>
      <c r="BDP75"/>
      <c r="BDQ75"/>
      <c r="BDR75"/>
      <c r="BDS75"/>
      <c r="BDT75"/>
      <c r="BDU75"/>
      <c r="BDV75"/>
      <c r="BDW75"/>
      <c r="BDX75"/>
      <c r="BDY75"/>
      <c r="BDZ75"/>
      <c r="BEA75"/>
      <c r="BEB75"/>
      <c r="BEC75"/>
      <c r="BED75"/>
      <c r="BEE75"/>
      <c r="BEF75"/>
      <c r="BEG75"/>
      <c r="BEH75"/>
      <c r="BEI75"/>
      <c r="BEJ75"/>
      <c r="BEK75"/>
      <c r="BEL75"/>
      <c r="BEM75"/>
      <c r="BEN75"/>
      <c r="BEO75"/>
      <c r="BEP75"/>
      <c r="BEQ75"/>
      <c r="BER75"/>
      <c r="BES75"/>
      <c r="BET75"/>
      <c r="BEU75"/>
      <c r="BEV75"/>
      <c r="BEW75"/>
      <c r="BEX75"/>
      <c r="BEY75"/>
      <c r="BEZ75"/>
      <c r="BFA75"/>
      <c r="BFB75"/>
      <c r="BFC75"/>
      <c r="BFD75"/>
      <c r="BFE75"/>
      <c r="BFF75"/>
      <c r="BFG75"/>
      <c r="BFH75"/>
      <c r="BFI75"/>
      <c r="BFJ75"/>
      <c r="BFK75"/>
      <c r="BFL75"/>
      <c r="BFM75"/>
      <c r="BFN75"/>
      <c r="BFO75"/>
      <c r="BFP75"/>
      <c r="BFQ75"/>
      <c r="BFR75"/>
      <c r="BFS75"/>
      <c r="BFT75"/>
      <c r="BFU75"/>
      <c r="BFV75"/>
      <c r="BFW75"/>
      <c r="BFX75"/>
      <c r="BFY75"/>
      <c r="BFZ75"/>
      <c r="BGA75"/>
      <c r="BGB75"/>
      <c r="BGC75"/>
      <c r="BGD75"/>
      <c r="BGE75"/>
      <c r="BGF75"/>
      <c r="BGG75"/>
      <c r="BGH75"/>
      <c r="BGI75"/>
      <c r="BGJ75"/>
      <c r="BGK75"/>
      <c r="BGL75"/>
      <c r="BGM75"/>
      <c r="BGN75"/>
      <c r="BGO75"/>
      <c r="BGP75"/>
      <c r="BGQ75"/>
      <c r="BGR75"/>
      <c r="BGS75"/>
      <c r="BGT75"/>
      <c r="BGU75"/>
      <c r="BGV75"/>
      <c r="BGW75"/>
      <c r="BGX75"/>
      <c r="BGY75"/>
      <c r="BGZ75"/>
      <c r="BHA75"/>
      <c r="BHB75"/>
      <c r="BHC75"/>
      <c r="BHD75"/>
    </row>
    <row r="76" spans="1:1564">
      <c r="A76" s="2">
        <f t="shared" si="3"/>
        <v>9</v>
      </c>
      <c r="B76" s="3" t="s">
        <v>99</v>
      </c>
      <c r="C76" s="3" t="s">
        <v>100</v>
      </c>
      <c r="D76" s="4">
        <v>-55000</v>
      </c>
      <c r="E76" s="5">
        <v>42917</v>
      </c>
      <c r="F76" s="6" t="s">
        <v>13</v>
      </c>
      <c r="I76" t="s">
        <v>260</v>
      </c>
      <c r="J76" s="54"/>
      <c r="K76" s="54"/>
      <c r="L76"/>
      <c r="M76" s="55" t="s">
        <v>260</v>
      </c>
      <c r="N76" s="54">
        <v>-220000</v>
      </c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  <c r="AMM76"/>
      <c r="AMN76"/>
      <c r="AMO76"/>
      <c r="AMP76"/>
      <c r="AMQ76"/>
      <c r="AMR76"/>
      <c r="AMS76"/>
      <c r="AMT76"/>
      <c r="AMU76"/>
      <c r="AMV76"/>
      <c r="AMW76"/>
      <c r="AMX76"/>
      <c r="AMY76"/>
      <c r="AMZ76"/>
      <c r="ANA76"/>
      <c r="ANB76"/>
      <c r="ANC76"/>
      <c r="AND76"/>
      <c r="ANE76"/>
      <c r="ANF76"/>
      <c r="ANG76"/>
      <c r="ANH76"/>
      <c r="ANI76"/>
      <c r="ANJ76"/>
      <c r="ANK76"/>
      <c r="ANL76"/>
      <c r="ANM76"/>
      <c r="ANN76"/>
      <c r="ANO76"/>
      <c r="ANP76"/>
      <c r="ANQ76"/>
      <c r="ANR76"/>
      <c r="ANS76"/>
      <c r="ANT76"/>
      <c r="ANU76"/>
      <c r="ANV76"/>
      <c r="ANW76"/>
      <c r="ANX76"/>
      <c r="ANY76"/>
      <c r="ANZ76"/>
      <c r="AOA76"/>
      <c r="AOB76"/>
      <c r="AOC76"/>
      <c r="AOD76"/>
      <c r="AOE76"/>
      <c r="AOF76"/>
      <c r="AOG76"/>
      <c r="AOH76"/>
      <c r="AOI76"/>
      <c r="AOJ76"/>
      <c r="AOK76"/>
      <c r="AOL76"/>
      <c r="AOM76"/>
      <c r="AON76"/>
      <c r="AOO76"/>
      <c r="AOP76"/>
      <c r="AOQ76"/>
      <c r="AOR76"/>
      <c r="AOS76"/>
      <c r="AOT76"/>
      <c r="AOU76"/>
      <c r="AOV76"/>
      <c r="AOW76"/>
      <c r="AOX76"/>
      <c r="AOY76"/>
      <c r="AOZ76"/>
      <c r="APA76"/>
      <c r="APB76"/>
      <c r="APC76"/>
      <c r="APD76"/>
      <c r="APE76"/>
      <c r="APF76"/>
      <c r="APG76"/>
      <c r="APH76"/>
      <c r="API76"/>
      <c r="APJ76"/>
      <c r="APK76"/>
      <c r="APL76"/>
      <c r="APM76"/>
      <c r="APN76"/>
      <c r="APO76"/>
      <c r="APP76"/>
      <c r="APQ76"/>
      <c r="APR76"/>
      <c r="APS76"/>
      <c r="APT76"/>
      <c r="APU76"/>
      <c r="APV76"/>
      <c r="APW76"/>
      <c r="APX76"/>
      <c r="APY76"/>
      <c r="APZ76"/>
      <c r="AQA76"/>
      <c r="AQB76"/>
      <c r="AQC76"/>
      <c r="AQD76"/>
      <c r="AQE76"/>
      <c r="AQF76"/>
      <c r="AQG76"/>
      <c r="AQH76"/>
      <c r="AQI76"/>
      <c r="AQJ76"/>
      <c r="AQK76"/>
      <c r="AQL76"/>
      <c r="AQM76"/>
      <c r="AQN76"/>
      <c r="AQO76"/>
      <c r="AQP76"/>
      <c r="AQQ76"/>
      <c r="AQR76"/>
      <c r="AQS76"/>
      <c r="AQT76"/>
      <c r="AQU76"/>
      <c r="AQV76"/>
      <c r="AQW76"/>
      <c r="AQX76"/>
      <c r="AQY76"/>
      <c r="AQZ76"/>
      <c r="ARA76"/>
      <c r="ARB76"/>
      <c r="ARC76"/>
      <c r="ARD76"/>
      <c r="ARE76"/>
      <c r="ARF76"/>
      <c r="ARG76"/>
      <c r="ARH76"/>
      <c r="ARI76"/>
      <c r="ARJ76"/>
      <c r="ARK76"/>
      <c r="ARL76"/>
      <c r="ARM76"/>
      <c r="ARN76"/>
      <c r="ARO76"/>
      <c r="ARP76"/>
      <c r="ARQ76"/>
      <c r="ARR76"/>
      <c r="ARS76"/>
      <c r="ART76"/>
      <c r="ARU76"/>
      <c r="ARV76"/>
      <c r="ARW76"/>
      <c r="ARX76"/>
      <c r="ARY76"/>
      <c r="ARZ76"/>
      <c r="ASA76"/>
      <c r="ASB76"/>
      <c r="ASC76"/>
      <c r="ASD76"/>
      <c r="ASE76"/>
      <c r="ASF76"/>
      <c r="ASG76"/>
      <c r="ASH76"/>
      <c r="ASI76"/>
      <c r="ASJ76"/>
      <c r="ASK76"/>
      <c r="ASL76"/>
      <c r="ASM76"/>
      <c r="ASN76"/>
      <c r="ASO76"/>
      <c r="ASP76"/>
      <c r="ASQ76"/>
      <c r="ASR76"/>
      <c r="ASS76"/>
      <c r="AST76"/>
      <c r="ASU76"/>
      <c r="ASV76"/>
      <c r="ASW76"/>
      <c r="ASX76"/>
      <c r="ASY76"/>
      <c r="ASZ76"/>
      <c r="ATA76"/>
      <c r="ATB76"/>
      <c r="ATC76"/>
      <c r="ATD76"/>
      <c r="ATE76"/>
      <c r="ATF76"/>
      <c r="ATG76"/>
      <c r="ATH76"/>
      <c r="ATI76"/>
      <c r="ATJ76"/>
      <c r="ATK76"/>
      <c r="ATL76"/>
      <c r="ATM76"/>
      <c r="ATN76"/>
      <c r="ATO76"/>
      <c r="ATP76"/>
      <c r="ATQ76"/>
      <c r="ATR76"/>
      <c r="ATS76"/>
      <c r="ATT76"/>
      <c r="ATU76"/>
      <c r="ATV76"/>
      <c r="ATW76"/>
      <c r="ATX76"/>
      <c r="ATY76"/>
      <c r="ATZ76"/>
      <c r="AUA76"/>
      <c r="AUB76"/>
      <c r="AUC76"/>
      <c r="AUD76"/>
      <c r="AUE76"/>
      <c r="AUF76"/>
      <c r="AUG76"/>
      <c r="AUH76"/>
      <c r="AUI76"/>
      <c r="AUJ76"/>
      <c r="AUK76"/>
      <c r="AUL76"/>
      <c r="AUM76"/>
      <c r="AUN76"/>
      <c r="AUO76"/>
      <c r="AUP76"/>
      <c r="AUQ76"/>
      <c r="AUR76"/>
      <c r="AUS76"/>
      <c r="AUT76"/>
      <c r="AUU76"/>
      <c r="AUV76"/>
      <c r="AUW76"/>
      <c r="AUX76"/>
      <c r="AUY76"/>
      <c r="AUZ76"/>
      <c r="AVA76"/>
      <c r="AVB76"/>
      <c r="AVC76"/>
      <c r="AVD76"/>
      <c r="AVE76"/>
      <c r="AVF76"/>
      <c r="AVG76"/>
      <c r="AVH76"/>
      <c r="AVI76"/>
      <c r="AVJ76"/>
      <c r="AVK76"/>
      <c r="AVL76"/>
      <c r="AVM76"/>
      <c r="AVN76"/>
      <c r="AVO76"/>
      <c r="AVP76"/>
      <c r="AVQ76"/>
      <c r="AVR76"/>
      <c r="AVS76"/>
      <c r="AVT76"/>
      <c r="AVU76"/>
      <c r="AVV76"/>
      <c r="AVW76"/>
      <c r="AVX76"/>
      <c r="AVY76"/>
      <c r="AVZ76"/>
      <c r="AWA76"/>
      <c r="AWB76"/>
      <c r="AWC76"/>
      <c r="AWD76"/>
      <c r="AWE76"/>
      <c r="AWF76"/>
      <c r="AWG76"/>
      <c r="AWH76"/>
      <c r="AWI76"/>
      <c r="AWJ76"/>
      <c r="AWK76"/>
      <c r="AWL76"/>
      <c r="AWM76"/>
      <c r="AWN76"/>
      <c r="AWO76"/>
      <c r="AWP76"/>
      <c r="AWQ76"/>
      <c r="AWR76"/>
      <c r="AWS76"/>
      <c r="AWT76"/>
      <c r="AWU76"/>
      <c r="AWV76"/>
      <c r="AWW76"/>
      <c r="AWX76"/>
      <c r="AWY76"/>
      <c r="AWZ76"/>
      <c r="AXA76"/>
      <c r="AXB76"/>
      <c r="AXC76"/>
      <c r="AXD76"/>
      <c r="AXE76"/>
      <c r="AXF76"/>
      <c r="AXG76"/>
      <c r="AXH76"/>
      <c r="AXI76"/>
      <c r="AXJ76"/>
      <c r="AXK76"/>
      <c r="AXL76"/>
      <c r="AXM76"/>
      <c r="AXN76"/>
      <c r="AXO76"/>
      <c r="AXP76"/>
      <c r="AXQ76"/>
      <c r="AXR76"/>
      <c r="AXS76"/>
      <c r="AXT76"/>
      <c r="AXU76"/>
      <c r="AXV76"/>
      <c r="AXW76"/>
      <c r="AXX76"/>
      <c r="AXY76"/>
      <c r="AXZ76"/>
      <c r="AYA76"/>
      <c r="AYB76"/>
      <c r="AYC76"/>
      <c r="AYD76"/>
      <c r="AYE76"/>
      <c r="AYF76"/>
      <c r="AYG76"/>
      <c r="AYH76"/>
      <c r="AYI76"/>
      <c r="AYJ76"/>
      <c r="AYK76"/>
      <c r="AYL76"/>
      <c r="AYM76"/>
      <c r="AYN76"/>
      <c r="AYO76"/>
      <c r="AYP76"/>
      <c r="AYQ76"/>
      <c r="AYR76"/>
      <c r="AYS76"/>
      <c r="AYT76"/>
      <c r="AYU76"/>
      <c r="AYV76"/>
      <c r="AYW76"/>
      <c r="AYX76"/>
      <c r="AYY76"/>
      <c r="AYZ76"/>
      <c r="AZA76"/>
      <c r="AZB76"/>
      <c r="AZC76"/>
      <c r="AZD76"/>
      <c r="AZE76"/>
      <c r="AZF76"/>
      <c r="AZG76"/>
      <c r="AZH76"/>
      <c r="AZI76"/>
      <c r="AZJ76"/>
      <c r="AZK76"/>
      <c r="AZL76"/>
      <c r="AZM76"/>
      <c r="AZN76"/>
      <c r="AZO76"/>
      <c r="AZP76"/>
      <c r="AZQ76"/>
      <c r="AZR76"/>
      <c r="AZS76"/>
      <c r="AZT76"/>
      <c r="AZU76"/>
      <c r="AZV76"/>
      <c r="AZW76"/>
      <c r="AZX76"/>
      <c r="AZY76"/>
      <c r="AZZ76"/>
      <c r="BAA76"/>
      <c r="BAB76"/>
      <c r="BAC76"/>
      <c r="BAD76"/>
      <c r="BAE76"/>
      <c r="BAF76"/>
      <c r="BAG76"/>
      <c r="BAH76"/>
      <c r="BAI76"/>
      <c r="BAJ76"/>
      <c r="BAK76"/>
      <c r="BAL76"/>
      <c r="BAM76"/>
      <c r="BAN76"/>
      <c r="BAO76"/>
      <c r="BAP76"/>
      <c r="BAQ76"/>
      <c r="BAR76"/>
      <c r="BAS76"/>
      <c r="BAT76"/>
      <c r="BAU76"/>
      <c r="BAV76"/>
      <c r="BAW76"/>
      <c r="BAX76"/>
      <c r="BAY76"/>
      <c r="BAZ76"/>
      <c r="BBA76"/>
      <c r="BBB76"/>
      <c r="BBC76"/>
      <c r="BBD76"/>
      <c r="BBE76"/>
      <c r="BBF76"/>
      <c r="BBG76"/>
      <c r="BBH76"/>
      <c r="BBI76"/>
      <c r="BBJ76"/>
      <c r="BBK76"/>
      <c r="BBL76"/>
      <c r="BBM76"/>
      <c r="BBN76"/>
      <c r="BBO76"/>
      <c r="BBP76"/>
      <c r="BBQ76"/>
      <c r="BBR76"/>
      <c r="BBS76"/>
      <c r="BBT76"/>
      <c r="BBU76"/>
      <c r="BBV76"/>
      <c r="BBW76"/>
      <c r="BBX76"/>
      <c r="BBY76"/>
      <c r="BBZ76"/>
      <c r="BCA76"/>
      <c r="BCB76"/>
      <c r="BCC76"/>
      <c r="BCD76"/>
      <c r="BCE76"/>
      <c r="BCF76"/>
      <c r="BCG76"/>
      <c r="BCH76"/>
      <c r="BCI76"/>
      <c r="BCJ76"/>
      <c r="BCK76"/>
      <c r="BCL76"/>
      <c r="BCM76"/>
      <c r="BCN76"/>
      <c r="BCO76"/>
      <c r="BCP76"/>
      <c r="BCQ76"/>
      <c r="BCR76"/>
      <c r="BCS76"/>
      <c r="BCT76"/>
      <c r="BCU76"/>
      <c r="BCV76"/>
      <c r="BCW76"/>
      <c r="BCX76"/>
      <c r="BCY76"/>
      <c r="BCZ76"/>
      <c r="BDA76"/>
      <c r="BDB76"/>
      <c r="BDC76"/>
      <c r="BDD76"/>
      <c r="BDE76"/>
      <c r="BDF76"/>
      <c r="BDG76"/>
      <c r="BDH76"/>
      <c r="BDI76"/>
      <c r="BDJ76"/>
      <c r="BDK76"/>
      <c r="BDL76"/>
      <c r="BDM76"/>
      <c r="BDN76"/>
      <c r="BDO76"/>
      <c r="BDP76"/>
      <c r="BDQ76"/>
      <c r="BDR76"/>
      <c r="BDS76"/>
      <c r="BDT76"/>
      <c r="BDU76"/>
      <c r="BDV76"/>
      <c r="BDW76"/>
      <c r="BDX76"/>
      <c r="BDY76"/>
      <c r="BDZ76"/>
      <c r="BEA76"/>
      <c r="BEB76"/>
      <c r="BEC76"/>
      <c r="BED76"/>
      <c r="BEE76"/>
      <c r="BEF76"/>
      <c r="BEG76"/>
      <c r="BEH76"/>
      <c r="BEI76"/>
      <c r="BEJ76"/>
      <c r="BEK76"/>
      <c r="BEL76"/>
      <c r="BEM76"/>
      <c r="BEN76"/>
      <c r="BEO76"/>
      <c r="BEP76"/>
      <c r="BEQ76"/>
      <c r="BER76"/>
      <c r="BES76"/>
      <c r="BET76"/>
      <c r="BEU76"/>
      <c r="BEV76"/>
      <c r="BEW76"/>
      <c r="BEX76"/>
      <c r="BEY76"/>
      <c r="BEZ76"/>
      <c r="BFA76"/>
      <c r="BFB76"/>
      <c r="BFC76"/>
      <c r="BFD76"/>
      <c r="BFE76"/>
      <c r="BFF76"/>
      <c r="BFG76"/>
      <c r="BFH76"/>
      <c r="BFI76"/>
      <c r="BFJ76"/>
      <c r="BFK76"/>
      <c r="BFL76"/>
      <c r="BFM76"/>
      <c r="BFN76"/>
      <c r="BFO76"/>
      <c r="BFP76"/>
      <c r="BFQ76"/>
      <c r="BFR76"/>
      <c r="BFS76"/>
      <c r="BFT76"/>
      <c r="BFU76"/>
      <c r="BFV76"/>
      <c r="BFW76"/>
      <c r="BFX76"/>
      <c r="BFY76"/>
      <c r="BFZ76"/>
      <c r="BGA76"/>
      <c r="BGB76"/>
      <c r="BGC76"/>
      <c r="BGD76"/>
      <c r="BGE76"/>
      <c r="BGF76"/>
      <c r="BGG76"/>
      <c r="BGH76"/>
      <c r="BGI76"/>
      <c r="BGJ76"/>
      <c r="BGK76"/>
      <c r="BGL76"/>
      <c r="BGM76"/>
      <c r="BGN76"/>
      <c r="BGO76"/>
      <c r="BGP76"/>
      <c r="BGQ76"/>
      <c r="BGR76"/>
      <c r="BGS76"/>
      <c r="BGT76"/>
      <c r="BGU76"/>
      <c r="BGV76"/>
      <c r="BGW76"/>
      <c r="BGX76"/>
      <c r="BGY76"/>
      <c r="BGZ76"/>
      <c r="BHA76"/>
      <c r="BHB76"/>
      <c r="BHC76"/>
      <c r="BHD76"/>
    </row>
    <row r="77" spans="1:1564">
      <c r="A77" s="2">
        <f t="shared" si="3"/>
        <v>10</v>
      </c>
      <c r="B77" s="3" t="s">
        <v>102</v>
      </c>
      <c r="C77" s="3" t="s">
        <v>103</v>
      </c>
      <c r="D77" s="4">
        <v>-30000</v>
      </c>
      <c r="E77" s="12">
        <v>42948</v>
      </c>
      <c r="F77" s="13" t="s">
        <v>8</v>
      </c>
      <c r="I77" t="s">
        <v>268</v>
      </c>
      <c r="J77" s="54"/>
      <c r="K77" s="54"/>
      <c r="L77"/>
      <c r="M77" s="55" t="s">
        <v>268</v>
      </c>
      <c r="N77" s="54">
        <v>-385000</v>
      </c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  <c r="AWT77"/>
      <c r="AWU77"/>
      <c r="AWV77"/>
      <c r="AWW77"/>
      <c r="AWX77"/>
      <c r="AWY77"/>
      <c r="AWZ77"/>
      <c r="AXA77"/>
      <c r="AXB77"/>
      <c r="AXC77"/>
      <c r="AXD77"/>
      <c r="AXE77"/>
      <c r="AXF77"/>
      <c r="AXG77"/>
      <c r="AXH77"/>
      <c r="AXI77"/>
      <c r="AXJ77"/>
      <c r="AXK77"/>
      <c r="AXL77"/>
      <c r="AXM77"/>
      <c r="AXN77"/>
      <c r="AXO77"/>
      <c r="AXP77"/>
      <c r="AXQ77"/>
      <c r="AXR77"/>
      <c r="AXS77"/>
      <c r="AXT77"/>
      <c r="AXU77"/>
      <c r="AXV77"/>
      <c r="AXW77"/>
      <c r="AXX77"/>
      <c r="AXY77"/>
      <c r="AXZ77"/>
      <c r="AYA77"/>
      <c r="AYB77"/>
      <c r="AYC77"/>
      <c r="AYD77"/>
      <c r="AYE77"/>
      <c r="AYF77"/>
      <c r="AYG77"/>
      <c r="AYH77"/>
      <c r="AYI77"/>
      <c r="AYJ77"/>
      <c r="AYK77"/>
      <c r="AYL77"/>
      <c r="AYM77"/>
      <c r="AYN77"/>
      <c r="AYO77"/>
      <c r="AYP77"/>
      <c r="AYQ77"/>
      <c r="AYR77"/>
      <c r="AYS77"/>
      <c r="AYT77"/>
      <c r="AYU77"/>
      <c r="AYV77"/>
      <c r="AYW77"/>
      <c r="AYX77"/>
      <c r="AYY77"/>
      <c r="AYZ77"/>
      <c r="AZA77"/>
      <c r="AZB77"/>
      <c r="AZC77"/>
      <c r="AZD77"/>
      <c r="AZE77"/>
      <c r="AZF77"/>
      <c r="AZG77"/>
      <c r="AZH77"/>
      <c r="AZI77"/>
      <c r="AZJ77"/>
      <c r="AZK77"/>
      <c r="AZL77"/>
      <c r="AZM77"/>
      <c r="AZN77"/>
      <c r="AZO77"/>
      <c r="AZP77"/>
      <c r="AZQ77"/>
      <c r="AZR77"/>
      <c r="AZS77"/>
      <c r="AZT77"/>
      <c r="AZU77"/>
      <c r="AZV77"/>
      <c r="AZW77"/>
      <c r="AZX77"/>
      <c r="AZY77"/>
      <c r="AZZ77"/>
      <c r="BAA77"/>
      <c r="BAB77"/>
      <c r="BAC77"/>
      <c r="BAD77"/>
      <c r="BAE77"/>
      <c r="BAF77"/>
      <c r="BAG77"/>
      <c r="BAH77"/>
      <c r="BAI77"/>
      <c r="BAJ77"/>
      <c r="BAK77"/>
      <c r="BAL77"/>
      <c r="BAM77"/>
      <c r="BAN77"/>
      <c r="BAO77"/>
      <c r="BAP77"/>
      <c r="BAQ77"/>
      <c r="BAR77"/>
      <c r="BAS77"/>
      <c r="BAT77"/>
      <c r="BAU77"/>
      <c r="BAV77"/>
      <c r="BAW77"/>
      <c r="BAX77"/>
      <c r="BAY77"/>
      <c r="BAZ77"/>
      <c r="BBA77"/>
      <c r="BBB77"/>
      <c r="BBC77"/>
      <c r="BBD77"/>
      <c r="BBE77"/>
      <c r="BBF77"/>
      <c r="BBG77"/>
      <c r="BBH77"/>
      <c r="BBI77"/>
      <c r="BBJ77"/>
      <c r="BBK77"/>
      <c r="BBL77"/>
      <c r="BBM77"/>
      <c r="BBN77"/>
      <c r="BBO77"/>
      <c r="BBP77"/>
      <c r="BBQ77"/>
      <c r="BBR77"/>
      <c r="BBS77"/>
      <c r="BBT77"/>
      <c r="BBU77"/>
      <c r="BBV77"/>
      <c r="BBW77"/>
      <c r="BBX77"/>
      <c r="BBY77"/>
      <c r="BBZ77"/>
      <c r="BCA77"/>
      <c r="BCB77"/>
      <c r="BCC77"/>
      <c r="BCD77"/>
      <c r="BCE77"/>
      <c r="BCF77"/>
      <c r="BCG77"/>
      <c r="BCH77"/>
      <c r="BCI77"/>
      <c r="BCJ77"/>
      <c r="BCK77"/>
      <c r="BCL77"/>
      <c r="BCM77"/>
      <c r="BCN77"/>
      <c r="BCO77"/>
      <c r="BCP77"/>
      <c r="BCQ77"/>
      <c r="BCR77"/>
      <c r="BCS77"/>
      <c r="BCT77"/>
      <c r="BCU77"/>
      <c r="BCV77"/>
      <c r="BCW77"/>
      <c r="BCX77"/>
      <c r="BCY77"/>
      <c r="BCZ77"/>
      <c r="BDA77"/>
      <c r="BDB77"/>
      <c r="BDC77"/>
      <c r="BDD77"/>
      <c r="BDE77"/>
      <c r="BDF77"/>
      <c r="BDG77"/>
      <c r="BDH77"/>
      <c r="BDI77"/>
      <c r="BDJ77"/>
      <c r="BDK77"/>
      <c r="BDL77"/>
      <c r="BDM77"/>
      <c r="BDN77"/>
      <c r="BDO77"/>
      <c r="BDP77"/>
      <c r="BDQ77"/>
      <c r="BDR77"/>
      <c r="BDS77"/>
      <c r="BDT77"/>
      <c r="BDU77"/>
      <c r="BDV77"/>
      <c r="BDW77"/>
      <c r="BDX77"/>
      <c r="BDY77"/>
      <c r="BDZ77"/>
      <c r="BEA77"/>
      <c r="BEB77"/>
      <c r="BEC77"/>
      <c r="BED77"/>
      <c r="BEE77"/>
      <c r="BEF77"/>
      <c r="BEG77"/>
      <c r="BEH77"/>
      <c r="BEI77"/>
      <c r="BEJ77"/>
      <c r="BEK77"/>
      <c r="BEL77"/>
      <c r="BEM77"/>
      <c r="BEN77"/>
      <c r="BEO77"/>
      <c r="BEP77"/>
      <c r="BEQ77"/>
      <c r="BER77"/>
      <c r="BES77"/>
      <c r="BET77"/>
      <c r="BEU77"/>
      <c r="BEV77"/>
      <c r="BEW77"/>
      <c r="BEX77"/>
      <c r="BEY77"/>
      <c r="BEZ77"/>
      <c r="BFA77"/>
      <c r="BFB77"/>
      <c r="BFC77"/>
      <c r="BFD77"/>
      <c r="BFE77"/>
      <c r="BFF77"/>
      <c r="BFG77"/>
      <c r="BFH77"/>
      <c r="BFI77"/>
      <c r="BFJ77"/>
      <c r="BFK77"/>
      <c r="BFL77"/>
      <c r="BFM77"/>
      <c r="BFN77"/>
      <c r="BFO77"/>
      <c r="BFP77"/>
      <c r="BFQ77"/>
      <c r="BFR77"/>
      <c r="BFS77"/>
      <c r="BFT77"/>
      <c r="BFU77"/>
      <c r="BFV77"/>
      <c r="BFW77"/>
      <c r="BFX77"/>
      <c r="BFY77"/>
      <c r="BFZ77"/>
      <c r="BGA77"/>
      <c r="BGB77"/>
      <c r="BGC77"/>
      <c r="BGD77"/>
      <c r="BGE77"/>
      <c r="BGF77"/>
      <c r="BGG77"/>
      <c r="BGH77"/>
      <c r="BGI77"/>
      <c r="BGJ77"/>
      <c r="BGK77"/>
      <c r="BGL77"/>
      <c r="BGM77"/>
      <c r="BGN77"/>
      <c r="BGO77"/>
      <c r="BGP77"/>
      <c r="BGQ77"/>
      <c r="BGR77"/>
      <c r="BGS77"/>
      <c r="BGT77"/>
      <c r="BGU77"/>
      <c r="BGV77"/>
      <c r="BGW77"/>
      <c r="BGX77"/>
      <c r="BGY77"/>
      <c r="BGZ77"/>
      <c r="BHA77"/>
      <c r="BHB77"/>
      <c r="BHC77"/>
      <c r="BHD77"/>
    </row>
    <row r="78" spans="1:1564">
      <c r="A78" s="7">
        <f t="shared" si="3"/>
        <v>11</v>
      </c>
      <c r="B78" s="8" t="s">
        <v>104</v>
      </c>
      <c r="C78" s="8" t="s">
        <v>107</v>
      </c>
      <c r="D78" s="9">
        <v>-55000</v>
      </c>
      <c r="E78" s="14">
        <v>42917</v>
      </c>
      <c r="F78" s="15" t="s">
        <v>13</v>
      </c>
      <c r="I78" t="s">
        <v>276</v>
      </c>
      <c r="J78" s="54"/>
      <c r="K78" s="54"/>
      <c r="L78"/>
      <c r="M78" s="55" t="s">
        <v>276</v>
      </c>
      <c r="N78" s="54">
        <v>-110000</v>
      </c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  <c r="AMM78"/>
      <c r="AMN78"/>
      <c r="AMO78"/>
      <c r="AMP78"/>
      <c r="AMQ78"/>
      <c r="AMR78"/>
      <c r="AMS78"/>
      <c r="AMT78"/>
      <c r="AMU78"/>
      <c r="AMV78"/>
      <c r="AMW78"/>
      <c r="AMX78"/>
      <c r="AMY78"/>
      <c r="AMZ78"/>
      <c r="ANA78"/>
      <c r="ANB78"/>
      <c r="ANC78"/>
      <c r="AND78"/>
      <c r="ANE78"/>
      <c r="ANF78"/>
      <c r="ANG78"/>
      <c r="ANH78"/>
      <c r="ANI78"/>
      <c r="ANJ78"/>
      <c r="ANK78"/>
      <c r="ANL78"/>
      <c r="ANM78"/>
      <c r="ANN78"/>
      <c r="ANO78"/>
      <c r="ANP78"/>
      <c r="ANQ78"/>
      <c r="ANR78"/>
      <c r="ANS78"/>
      <c r="ANT78"/>
      <c r="ANU78"/>
      <c r="ANV78"/>
      <c r="ANW78"/>
      <c r="ANX78"/>
      <c r="ANY78"/>
      <c r="ANZ78"/>
      <c r="AOA78"/>
      <c r="AOB78"/>
      <c r="AOC78"/>
      <c r="AOD78"/>
      <c r="AOE78"/>
      <c r="AOF78"/>
      <c r="AOG78"/>
      <c r="AOH78"/>
      <c r="AOI78"/>
      <c r="AOJ78"/>
      <c r="AOK78"/>
      <c r="AOL78"/>
      <c r="AOM78"/>
      <c r="AON78"/>
      <c r="AOO78"/>
      <c r="AOP78"/>
      <c r="AOQ78"/>
      <c r="AOR78"/>
      <c r="AOS78"/>
      <c r="AOT78"/>
      <c r="AOU78"/>
      <c r="AOV78"/>
      <c r="AOW78"/>
      <c r="AOX78"/>
      <c r="AOY78"/>
      <c r="AOZ78"/>
      <c r="APA78"/>
      <c r="APB78"/>
      <c r="APC78"/>
      <c r="APD78"/>
      <c r="APE78"/>
      <c r="APF78"/>
      <c r="APG78"/>
      <c r="APH78"/>
      <c r="API78"/>
      <c r="APJ78"/>
      <c r="APK78"/>
      <c r="APL78"/>
      <c r="APM78"/>
      <c r="APN78"/>
      <c r="APO78"/>
      <c r="APP78"/>
      <c r="APQ78"/>
      <c r="APR78"/>
      <c r="APS78"/>
      <c r="APT78"/>
      <c r="APU78"/>
      <c r="APV78"/>
      <c r="APW78"/>
      <c r="APX78"/>
      <c r="APY78"/>
      <c r="APZ78"/>
      <c r="AQA78"/>
      <c r="AQB78"/>
      <c r="AQC78"/>
      <c r="AQD78"/>
      <c r="AQE78"/>
      <c r="AQF78"/>
      <c r="AQG78"/>
      <c r="AQH78"/>
      <c r="AQI78"/>
      <c r="AQJ78"/>
      <c r="AQK78"/>
      <c r="AQL78"/>
      <c r="AQM78"/>
      <c r="AQN78"/>
      <c r="AQO78"/>
      <c r="AQP78"/>
      <c r="AQQ78"/>
      <c r="AQR78"/>
      <c r="AQS78"/>
      <c r="AQT78"/>
      <c r="AQU78"/>
      <c r="AQV78"/>
      <c r="AQW78"/>
      <c r="AQX78"/>
      <c r="AQY78"/>
      <c r="AQZ78"/>
      <c r="ARA78"/>
      <c r="ARB78"/>
      <c r="ARC78"/>
      <c r="ARD78"/>
      <c r="ARE78"/>
      <c r="ARF78"/>
      <c r="ARG78"/>
      <c r="ARH78"/>
      <c r="ARI78"/>
      <c r="ARJ78"/>
      <c r="ARK78"/>
      <c r="ARL78"/>
      <c r="ARM78"/>
      <c r="ARN78"/>
      <c r="ARO78"/>
      <c r="ARP78"/>
      <c r="ARQ78"/>
      <c r="ARR78"/>
      <c r="ARS78"/>
      <c r="ART78"/>
      <c r="ARU78"/>
      <c r="ARV78"/>
      <c r="ARW78"/>
      <c r="ARX78"/>
      <c r="ARY78"/>
      <c r="ARZ78"/>
      <c r="ASA78"/>
      <c r="ASB78"/>
      <c r="ASC78"/>
      <c r="ASD78"/>
      <c r="ASE78"/>
      <c r="ASF78"/>
      <c r="ASG78"/>
      <c r="ASH78"/>
      <c r="ASI78"/>
      <c r="ASJ78"/>
      <c r="ASK78"/>
      <c r="ASL78"/>
      <c r="ASM78"/>
      <c r="ASN78"/>
      <c r="ASO78"/>
      <c r="ASP78"/>
      <c r="ASQ78"/>
      <c r="ASR78"/>
      <c r="ASS78"/>
      <c r="AST78"/>
      <c r="ASU78"/>
      <c r="ASV78"/>
      <c r="ASW78"/>
      <c r="ASX78"/>
      <c r="ASY78"/>
      <c r="ASZ78"/>
      <c r="ATA78"/>
      <c r="ATB78"/>
      <c r="ATC78"/>
      <c r="ATD78"/>
      <c r="ATE78"/>
      <c r="ATF78"/>
      <c r="ATG78"/>
      <c r="ATH78"/>
      <c r="ATI78"/>
      <c r="ATJ78"/>
      <c r="ATK78"/>
      <c r="ATL78"/>
      <c r="ATM78"/>
      <c r="ATN78"/>
      <c r="ATO78"/>
      <c r="ATP78"/>
      <c r="ATQ78"/>
      <c r="ATR78"/>
      <c r="ATS78"/>
      <c r="ATT78"/>
      <c r="ATU78"/>
      <c r="ATV78"/>
      <c r="ATW78"/>
      <c r="ATX78"/>
      <c r="ATY78"/>
      <c r="ATZ78"/>
      <c r="AUA78"/>
      <c r="AUB78"/>
      <c r="AUC78"/>
      <c r="AUD78"/>
      <c r="AUE78"/>
      <c r="AUF78"/>
      <c r="AUG78"/>
      <c r="AUH78"/>
      <c r="AUI78"/>
      <c r="AUJ78"/>
      <c r="AUK78"/>
      <c r="AUL78"/>
      <c r="AUM78"/>
      <c r="AUN78"/>
      <c r="AUO78"/>
      <c r="AUP78"/>
      <c r="AUQ78"/>
      <c r="AUR78"/>
      <c r="AUS78"/>
      <c r="AUT78"/>
      <c r="AUU78"/>
      <c r="AUV78"/>
      <c r="AUW78"/>
      <c r="AUX78"/>
      <c r="AUY78"/>
      <c r="AUZ78"/>
      <c r="AVA78"/>
      <c r="AVB78"/>
      <c r="AVC78"/>
      <c r="AVD78"/>
      <c r="AVE78"/>
      <c r="AVF78"/>
      <c r="AVG78"/>
      <c r="AVH78"/>
      <c r="AVI78"/>
      <c r="AVJ78"/>
      <c r="AVK78"/>
      <c r="AVL78"/>
      <c r="AVM78"/>
      <c r="AVN78"/>
      <c r="AVO78"/>
      <c r="AVP78"/>
      <c r="AVQ78"/>
      <c r="AVR78"/>
      <c r="AVS78"/>
      <c r="AVT78"/>
      <c r="AVU78"/>
      <c r="AVV78"/>
      <c r="AVW78"/>
      <c r="AVX78"/>
      <c r="AVY78"/>
      <c r="AVZ78"/>
      <c r="AWA78"/>
      <c r="AWB78"/>
      <c r="AWC78"/>
      <c r="AWD78"/>
      <c r="AWE78"/>
      <c r="AWF78"/>
      <c r="AWG78"/>
      <c r="AWH78"/>
      <c r="AWI78"/>
      <c r="AWJ78"/>
      <c r="AWK78"/>
      <c r="AWL78"/>
      <c r="AWM78"/>
      <c r="AWN78"/>
      <c r="AWO78"/>
      <c r="AWP78"/>
      <c r="AWQ78"/>
      <c r="AWR78"/>
      <c r="AWS78"/>
      <c r="AWT78"/>
      <c r="AWU78"/>
      <c r="AWV78"/>
      <c r="AWW78"/>
      <c r="AWX78"/>
      <c r="AWY78"/>
      <c r="AWZ78"/>
      <c r="AXA78"/>
      <c r="AXB78"/>
      <c r="AXC78"/>
      <c r="AXD78"/>
      <c r="AXE78"/>
      <c r="AXF78"/>
      <c r="AXG78"/>
      <c r="AXH78"/>
      <c r="AXI78"/>
      <c r="AXJ78"/>
      <c r="AXK78"/>
      <c r="AXL78"/>
      <c r="AXM78"/>
      <c r="AXN78"/>
      <c r="AXO78"/>
      <c r="AXP78"/>
      <c r="AXQ78"/>
      <c r="AXR78"/>
      <c r="AXS78"/>
      <c r="AXT78"/>
      <c r="AXU78"/>
      <c r="AXV78"/>
      <c r="AXW78"/>
      <c r="AXX78"/>
      <c r="AXY78"/>
      <c r="AXZ78"/>
      <c r="AYA78"/>
      <c r="AYB78"/>
      <c r="AYC78"/>
      <c r="AYD78"/>
      <c r="AYE78"/>
      <c r="AYF78"/>
      <c r="AYG78"/>
      <c r="AYH78"/>
      <c r="AYI78"/>
      <c r="AYJ78"/>
      <c r="AYK78"/>
      <c r="AYL78"/>
      <c r="AYM78"/>
      <c r="AYN78"/>
      <c r="AYO78"/>
      <c r="AYP78"/>
      <c r="AYQ78"/>
      <c r="AYR78"/>
      <c r="AYS78"/>
      <c r="AYT78"/>
      <c r="AYU78"/>
      <c r="AYV78"/>
      <c r="AYW78"/>
      <c r="AYX78"/>
      <c r="AYY78"/>
      <c r="AYZ78"/>
      <c r="AZA78"/>
      <c r="AZB78"/>
      <c r="AZC78"/>
      <c r="AZD78"/>
      <c r="AZE78"/>
      <c r="AZF78"/>
      <c r="AZG78"/>
      <c r="AZH78"/>
      <c r="AZI78"/>
      <c r="AZJ78"/>
      <c r="AZK78"/>
      <c r="AZL78"/>
      <c r="AZM78"/>
      <c r="AZN78"/>
      <c r="AZO78"/>
      <c r="AZP78"/>
      <c r="AZQ78"/>
      <c r="AZR78"/>
      <c r="AZS78"/>
      <c r="AZT78"/>
      <c r="AZU78"/>
      <c r="AZV78"/>
      <c r="AZW78"/>
      <c r="AZX78"/>
      <c r="AZY78"/>
      <c r="AZZ78"/>
      <c r="BAA78"/>
      <c r="BAB78"/>
      <c r="BAC78"/>
      <c r="BAD78"/>
      <c r="BAE78"/>
      <c r="BAF78"/>
      <c r="BAG78"/>
      <c r="BAH78"/>
      <c r="BAI78"/>
      <c r="BAJ78"/>
      <c r="BAK78"/>
      <c r="BAL78"/>
      <c r="BAM78"/>
      <c r="BAN78"/>
      <c r="BAO78"/>
      <c r="BAP78"/>
      <c r="BAQ78"/>
      <c r="BAR78"/>
      <c r="BAS78"/>
      <c r="BAT78"/>
      <c r="BAU78"/>
      <c r="BAV78"/>
      <c r="BAW78"/>
      <c r="BAX78"/>
      <c r="BAY78"/>
      <c r="BAZ78"/>
      <c r="BBA78"/>
      <c r="BBB78"/>
      <c r="BBC78"/>
      <c r="BBD78"/>
      <c r="BBE78"/>
      <c r="BBF78"/>
      <c r="BBG78"/>
      <c r="BBH78"/>
      <c r="BBI78"/>
      <c r="BBJ78"/>
      <c r="BBK78"/>
      <c r="BBL78"/>
      <c r="BBM78"/>
      <c r="BBN78"/>
      <c r="BBO78"/>
      <c r="BBP78"/>
      <c r="BBQ78"/>
      <c r="BBR78"/>
      <c r="BBS78"/>
      <c r="BBT78"/>
      <c r="BBU78"/>
      <c r="BBV78"/>
      <c r="BBW78"/>
      <c r="BBX78"/>
      <c r="BBY78"/>
      <c r="BBZ78"/>
      <c r="BCA78"/>
      <c r="BCB78"/>
      <c r="BCC78"/>
      <c r="BCD78"/>
      <c r="BCE78"/>
      <c r="BCF78"/>
      <c r="BCG78"/>
      <c r="BCH78"/>
      <c r="BCI78"/>
      <c r="BCJ78"/>
      <c r="BCK78"/>
      <c r="BCL78"/>
      <c r="BCM78"/>
      <c r="BCN78"/>
      <c r="BCO78"/>
      <c r="BCP78"/>
      <c r="BCQ78"/>
      <c r="BCR78"/>
      <c r="BCS78"/>
      <c r="BCT78"/>
      <c r="BCU78"/>
      <c r="BCV78"/>
      <c r="BCW78"/>
      <c r="BCX78"/>
      <c r="BCY78"/>
      <c r="BCZ78"/>
      <c r="BDA78"/>
      <c r="BDB78"/>
      <c r="BDC78"/>
      <c r="BDD78"/>
      <c r="BDE78"/>
      <c r="BDF78"/>
      <c r="BDG78"/>
      <c r="BDH78"/>
      <c r="BDI78"/>
      <c r="BDJ78"/>
      <c r="BDK78"/>
      <c r="BDL78"/>
      <c r="BDM78"/>
      <c r="BDN78"/>
      <c r="BDO78"/>
      <c r="BDP78"/>
      <c r="BDQ78"/>
      <c r="BDR78"/>
      <c r="BDS78"/>
      <c r="BDT78"/>
      <c r="BDU78"/>
      <c r="BDV78"/>
      <c r="BDW78"/>
      <c r="BDX78"/>
      <c r="BDY78"/>
      <c r="BDZ78"/>
      <c r="BEA78"/>
      <c r="BEB78"/>
      <c r="BEC78"/>
      <c r="BED78"/>
      <c r="BEE78"/>
      <c r="BEF78"/>
      <c r="BEG78"/>
      <c r="BEH78"/>
      <c r="BEI78"/>
      <c r="BEJ78"/>
      <c r="BEK78"/>
      <c r="BEL78"/>
      <c r="BEM78"/>
      <c r="BEN78"/>
      <c r="BEO78"/>
      <c r="BEP78"/>
      <c r="BEQ78"/>
      <c r="BER78"/>
      <c r="BES78"/>
      <c r="BET78"/>
      <c r="BEU78"/>
      <c r="BEV78"/>
      <c r="BEW78"/>
      <c r="BEX78"/>
      <c r="BEY78"/>
      <c r="BEZ78"/>
      <c r="BFA78"/>
      <c r="BFB78"/>
      <c r="BFC78"/>
      <c r="BFD78"/>
      <c r="BFE78"/>
      <c r="BFF78"/>
      <c r="BFG78"/>
      <c r="BFH78"/>
      <c r="BFI78"/>
      <c r="BFJ78"/>
      <c r="BFK78"/>
      <c r="BFL78"/>
      <c r="BFM78"/>
      <c r="BFN78"/>
      <c r="BFO78"/>
      <c r="BFP78"/>
      <c r="BFQ78"/>
      <c r="BFR78"/>
      <c r="BFS78"/>
      <c r="BFT78"/>
      <c r="BFU78"/>
      <c r="BFV78"/>
      <c r="BFW78"/>
      <c r="BFX78"/>
      <c r="BFY78"/>
      <c r="BFZ78"/>
      <c r="BGA78"/>
      <c r="BGB78"/>
      <c r="BGC78"/>
      <c r="BGD78"/>
      <c r="BGE78"/>
      <c r="BGF78"/>
      <c r="BGG78"/>
      <c r="BGH78"/>
      <c r="BGI78"/>
      <c r="BGJ78"/>
      <c r="BGK78"/>
      <c r="BGL78"/>
      <c r="BGM78"/>
      <c r="BGN78"/>
      <c r="BGO78"/>
      <c r="BGP78"/>
      <c r="BGQ78"/>
      <c r="BGR78"/>
      <c r="BGS78"/>
      <c r="BGT78"/>
      <c r="BGU78"/>
      <c r="BGV78"/>
      <c r="BGW78"/>
      <c r="BGX78"/>
      <c r="BGY78"/>
      <c r="BGZ78"/>
      <c r="BHA78"/>
      <c r="BHB78"/>
      <c r="BHC78"/>
      <c r="BHD78"/>
    </row>
    <row r="79" spans="1:1564">
      <c r="A79" s="7">
        <v>45</v>
      </c>
      <c r="B79" s="8" t="s">
        <v>104</v>
      </c>
      <c r="C79" s="8" t="s">
        <v>105</v>
      </c>
      <c r="D79" s="9">
        <v>95000</v>
      </c>
      <c r="E79" s="14">
        <v>42948</v>
      </c>
      <c r="F79" s="15" t="s">
        <v>8</v>
      </c>
      <c r="I79" t="s">
        <v>279</v>
      </c>
      <c r="J79" s="54"/>
      <c r="K79" s="54"/>
      <c r="L79"/>
      <c r="M79" s="55" t="s">
        <v>279</v>
      </c>
      <c r="N79" s="54">
        <v>-55000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  <c r="AMM79"/>
      <c r="AMN79"/>
      <c r="AMO79"/>
      <c r="AMP79"/>
      <c r="AMQ79"/>
      <c r="AMR79"/>
      <c r="AMS79"/>
      <c r="AMT79"/>
      <c r="AMU79"/>
      <c r="AMV79"/>
      <c r="AMW79"/>
      <c r="AMX79"/>
      <c r="AMY79"/>
      <c r="AMZ79"/>
      <c r="ANA79"/>
      <c r="ANB79"/>
      <c r="ANC79"/>
      <c r="AND79"/>
      <c r="ANE79"/>
      <c r="ANF79"/>
      <c r="ANG79"/>
      <c r="ANH79"/>
      <c r="ANI79"/>
      <c r="ANJ79"/>
      <c r="ANK79"/>
      <c r="ANL79"/>
      <c r="ANM79"/>
      <c r="ANN79"/>
      <c r="ANO79"/>
      <c r="ANP79"/>
      <c r="ANQ79"/>
      <c r="ANR79"/>
      <c r="ANS79"/>
      <c r="ANT79"/>
      <c r="ANU79"/>
      <c r="ANV79"/>
      <c r="ANW79"/>
      <c r="ANX79"/>
      <c r="ANY79"/>
      <c r="ANZ79"/>
      <c r="AOA79"/>
      <c r="AOB79"/>
      <c r="AOC79"/>
      <c r="AOD79"/>
      <c r="AOE79"/>
      <c r="AOF79"/>
      <c r="AOG79"/>
      <c r="AOH79"/>
      <c r="AOI79"/>
      <c r="AOJ79"/>
      <c r="AOK79"/>
      <c r="AOL79"/>
      <c r="AOM79"/>
      <c r="AON79"/>
      <c r="AOO79"/>
      <c r="AOP79"/>
      <c r="AOQ79"/>
      <c r="AOR79"/>
      <c r="AOS79"/>
      <c r="AOT79"/>
      <c r="AOU79"/>
      <c r="AOV79"/>
      <c r="AOW79"/>
      <c r="AOX79"/>
      <c r="AOY79"/>
      <c r="AOZ79"/>
      <c r="APA79"/>
      <c r="APB79"/>
      <c r="APC79"/>
      <c r="APD79"/>
      <c r="APE79"/>
      <c r="APF79"/>
      <c r="APG79"/>
      <c r="APH79"/>
      <c r="API79"/>
      <c r="APJ79"/>
      <c r="APK79"/>
      <c r="APL79"/>
      <c r="APM79"/>
      <c r="APN79"/>
      <c r="APO79"/>
      <c r="APP79"/>
      <c r="APQ79"/>
      <c r="APR79"/>
      <c r="APS79"/>
      <c r="APT79"/>
      <c r="APU79"/>
      <c r="APV79"/>
      <c r="APW79"/>
      <c r="APX79"/>
      <c r="APY79"/>
      <c r="APZ79"/>
      <c r="AQA79"/>
      <c r="AQB79"/>
      <c r="AQC79"/>
      <c r="AQD79"/>
      <c r="AQE79"/>
      <c r="AQF79"/>
      <c r="AQG79"/>
      <c r="AQH79"/>
      <c r="AQI79"/>
      <c r="AQJ79"/>
      <c r="AQK79"/>
      <c r="AQL79"/>
      <c r="AQM79"/>
      <c r="AQN79"/>
      <c r="AQO79"/>
      <c r="AQP79"/>
      <c r="AQQ79"/>
      <c r="AQR79"/>
      <c r="AQS79"/>
      <c r="AQT79"/>
      <c r="AQU79"/>
      <c r="AQV79"/>
      <c r="AQW79"/>
      <c r="AQX79"/>
      <c r="AQY79"/>
      <c r="AQZ79"/>
      <c r="ARA79"/>
      <c r="ARB79"/>
      <c r="ARC79"/>
      <c r="ARD79"/>
      <c r="ARE79"/>
      <c r="ARF79"/>
      <c r="ARG79"/>
      <c r="ARH79"/>
      <c r="ARI79"/>
      <c r="ARJ79"/>
      <c r="ARK79"/>
      <c r="ARL79"/>
      <c r="ARM79"/>
      <c r="ARN79"/>
      <c r="ARO79"/>
      <c r="ARP79"/>
      <c r="ARQ79"/>
      <c r="ARR79"/>
      <c r="ARS79"/>
      <c r="ART79"/>
      <c r="ARU79"/>
      <c r="ARV79"/>
      <c r="ARW79"/>
      <c r="ARX79"/>
      <c r="ARY79"/>
      <c r="ARZ79"/>
      <c r="ASA79"/>
      <c r="ASB79"/>
      <c r="ASC79"/>
      <c r="ASD79"/>
      <c r="ASE79"/>
      <c r="ASF79"/>
      <c r="ASG79"/>
      <c r="ASH79"/>
      <c r="ASI79"/>
      <c r="ASJ79"/>
      <c r="ASK79"/>
      <c r="ASL79"/>
      <c r="ASM79"/>
      <c r="ASN79"/>
      <c r="ASO79"/>
      <c r="ASP79"/>
      <c r="ASQ79"/>
      <c r="ASR79"/>
      <c r="ASS79"/>
      <c r="AST79"/>
      <c r="ASU79"/>
      <c r="ASV79"/>
      <c r="ASW79"/>
      <c r="ASX79"/>
      <c r="ASY79"/>
      <c r="ASZ79"/>
      <c r="ATA79"/>
      <c r="ATB79"/>
      <c r="ATC79"/>
      <c r="ATD79"/>
      <c r="ATE79"/>
      <c r="ATF79"/>
      <c r="ATG79"/>
      <c r="ATH79"/>
      <c r="ATI79"/>
      <c r="ATJ79"/>
      <c r="ATK79"/>
      <c r="ATL79"/>
      <c r="ATM79"/>
      <c r="ATN79"/>
      <c r="ATO79"/>
      <c r="ATP79"/>
      <c r="ATQ79"/>
      <c r="ATR79"/>
      <c r="ATS79"/>
      <c r="ATT79"/>
      <c r="ATU79"/>
      <c r="ATV79"/>
      <c r="ATW79"/>
      <c r="ATX79"/>
      <c r="ATY79"/>
      <c r="ATZ79"/>
      <c r="AUA79"/>
      <c r="AUB79"/>
      <c r="AUC79"/>
      <c r="AUD79"/>
      <c r="AUE79"/>
      <c r="AUF79"/>
      <c r="AUG79"/>
      <c r="AUH79"/>
      <c r="AUI79"/>
      <c r="AUJ79"/>
      <c r="AUK79"/>
      <c r="AUL79"/>
      <c r="AUM79"/>
      <c r="AUN79"/>
      <c r="AUO79"/>
      <c r="AUP79"/>
      <c r="AUQ79"/>
      <c r="AUR79"/>
      <c r="AUS79"/>
      <c r="AUT79"/>
      <c r="AUU79"/>
      <c r="AUV79"/>
      <c r="AUW79"/>
      <c r="AUX79"/>
      <c r="AUY79"/>
      <c r="AUZ79"/>
      <c r="AVA79"/>
      <c r="AVB79"/>
      <c r="AVC79"/>
      <c r="AVD79"/>
      <c r="AVE79"/>
      <c r="AVF79"/>
      <c r="AVG79"/>
      <c r="AVH79"/>
      <c r="AVI79"/>
      <c r="AVJ79"/>
      <c r="AVK79"/>
      <c r="AVL79"/>
      <c r="AVM79"/>
      <c r="AVN79"/>
      <c r="AVO79"/>
      <c r="AVP79"/>
      <c r="AVQ79"/>
      <c r="AVR79"/>
      <c r="AVS79"/>
      <c r="AVT79"/>
      <c r="AVU79"/>
      <c r="AVV79"/>
      <c r="AVW79"/>
      <c r="AVX79"/>
      <c r="AVY79"/>
      <c r="AVZ79"/>
      <c r="AWA79"/>
      <c r="AWB79"/>
      <c r="AWC79"/>
      <c r="AWD79"/>
      <c r="AWE79"/>
      <c r="AWF79"/>
      <c r="AWG79"/>
      <c r="AWH79"/>
      <c r="AWI79"/>
      <c r="AWJ79"/>
      <c r="AWK79"/>
      <c r="AWL79"/>
      <c r="AWM79"/>
      <c r="AWN79"/>
      <c r="AWO79"/>
      <c r="AWP79"/>
      <c r="AWQ79"/>
      <c r="AWR79"/>
      <c r="AWS79"/>
      <c r="AWT79"/>
      <c r="AWU79"/>
      <c r="AWV79"/>
      <c r="AWW79"/>
      <c r="AWX79"/>
      <c r="AWY79"/>
      <c r="AWZ79"/>
      <c r="AXA79"/>
      <c r="AXB79"/>
      <c r="AXC79"/>
      <c r="AXD79"/>
      <c r="AXE79"/>
      <c r="AXF79"/>
      <c r="AXG79"/>
      <c r="AXH79"/>
      <c r="AXI79"/>
      <c r="AXJ79"/>
      <c r="AXK79"/>
      <c r="AXL79"/>
      <c r="AXM79"/>
      <c r="AXN79"/>
      <c r="AXO79"/>
      <c r="AXP79"/>
      <c r="AXQ79"/>
      <c r="AXR79"/>
      <c r="AXS79"/>
      <c r="AXT79"/>
      <c r="AXU79"/>
      <c r="AXV79"/>
      <c r="AXW79"/>
      <c r="AXX79"/>
      <c r="AXY79"/>
      <c r="AXZ79"/>
      <c r="AYA79"/>
      <c r="AYB79"/>
      <c r="AYC79"/>
      <c r="AYD79"/>
      <c r="AYE79"/>
      <c r="AYF79"/>
      <c r="AYG79"/>
      <c r="AYH79"/>
      <c r="AYI79"/>
      <c r="AYJ79"/>
      <c r="AYK79"/>
      <c r="AYL79"/>
      <c r="AYM79"/>
      <c r="AYN79"/>
      <c r="AYO79"/>
      <c r="AYP79"/>
      <c r="AYQ79"/>
      <c r="AYR79"/>
      <c r="AYS79"/>
      <c r="AYT79"/>
      <c r="AYU79"/>
      <c r="AYV79"/>
      <c r="AYW79"/>
      <c r="AYX79"/>
      <c r="AYY79"/>
      <c r="AYZ79"/>
      <c r="AZA79"/>
      <c r="AZB79"/>
      <c r="AZC79"/>
      <c r="AZD79"/>
      <c r="AZE79"/>
      <c r="AZF79"/>
      <c r="AZG79"/>
      <c r="AZH79"/>
      <c r="AZI79"/>
      <c r="AZJ79"/>
      <c r="AZK79"/>
      <c r="AZL79"/>
      <c r="AZM79"/>
      <c r="AZN79"/>
      <c r="AZO79"/>
      <c r="AZP79"/>
      <c r="AZQ79"/>
      <c r="AZR79"/>
      <c r="AZS79"/>
      <c r="AZT79"/>
      <c r="AZU79"/>
      <c r="AZV79"/>
      <c r="AZW79"/>
      <c r="AZX79"/>
      <c r="AZY79"/>
      <c r="AZZ79"/>
      <c r="BAA79"/>
      <c r="BAB79"/>
      <c r="BAC79"/>
      <c r="BAD79"/>
      <c r="BAE79"/>
      <c r="BAF79"/>
      <c r="BAG79"/>
      <c r="BAH79"/>
      <c r="BAI79"/>
      <c r="BAJ79"/>
      <c r="BAK79"/>
      <c r="BAL79"/>
      <c r="BAM79"/>
      <c r="BAN79"/>
      <c r="BAO79"/>
      <c r="BAP79"/>
      <c r="BAQ79"/>
      <c r="BAR79"/>
      <c r="BAS79"/>
      <c r="BAT79"/>
      <c r="BAU79"/>
      <c r="BAV79"/>
      <c r="BAW79"/>
      <c r="BAX79"/>
      <c r="BAY79"/>
      <c r="BAZ79"/>
      <c r="BBA79"/>
      <c r="BBB79"/>
      <c r="BBC79"/>
      <c r="BBD79"/>
      <c r="BBE79"/>
      <c r="BBF79"/>
      <c r="BBG79"/>
      <c r="BBH79"/>
      <c r="BBI79"/>
      <c r="BBJ79"/>
      <c r="BBK79"/>
      <c r="BBL79"/>
      <c r="BBM79"/>
      <c r="BBN79"/>
      <c r="BBO79"/>
      <c r="BBP79"/>
      <c r="BBQ79"/>
      <c r="BBR79"/>
      <c r="BBS79"/>
      <c r="BBT79"/>
      <c r="BBU79"/>
      <c r="BBV79"/>
      <c r="BBW79"/>
      <c r="BBX79"/>
      <c r="BBY79"/>
      <c r="BBZ79"/>
      <c r="BCA79"/>
      <c r="BCB79"/>
      <c r="BCC79"/>
      <c r="BCD79"/>
      <c r="BCE79"/>
      <c r="BCF79"/>
      <c r="BCG79"/>
      <c r="BCH79"/>
      <c r="BCI79"/>
      <c r="BCJ79"/>
      <c r="BCK79"/>
      <c r="BCL79"/>
      <c r="BCM79"/>
      <c r="BCN79"/>
      <c r="BCO79"/>
      <c r="BCP79"/>
      <c r="BCQ79"/>
      <c r="BCR79"/>
      <c r="BCS79"/>
      <c r="BCT79"/>
      <c r="BCU79"/>
      <c r="BCV79"/>
      <c r="BCW79"/>
      <c r="BCX79"/>
      <c r="BCY79"/>
      <c r="BCZ79"/>
      <c r="BDA79"/>
      <c r="BDB79"/>
      <c r="BDC79"/>
      <c r="BDD79"/>
      <c r="BDE79"/>
      <c r="BDF79"/>
      <c r="BDG79"/>
      <c r="BDH79"/>
      <c r="BDI79"/>
      <c r="BDJ79"/>
      <c r="BDK79"/>
      <c r="BDL79"/>
      <c r="BDM79"/>
      <c r="BDN79"/>
      <c r="BDO79"/>
      <c r="BDP79"/>
      <c r="BDQ79"/>
      <c r="BDR79"/>
      <c r="BDS79"/>
      <c r="BDT79"/>
      <c r="BDU79"/>
      <c r="BDV79"/>
      <c r="BDW79"/>
      <c r="BDX79"/>
      <c r="BDY79"/>
      <c r="BDZ79"/>
      <c r="BEA79"/>
      <c r="BEB79"/>
      <c r="BEC79"/>
      <c r="BED79"/>
      <c r="BEE79"/>
      <c r="BEF79"/>
      <c r="BEG79"/>
      <c r="BEH79"/>
      <c r="BEI79"/>
      <c r="BEJ79"/>
      <c r="BEK79"/>
      <c r="BEL79"/>
      <c r="BEM79"/>
      <c r="BEN79"/>
      <c r="BEO79"/>
      <c r="BEP79"/>
      <c r="BEQ79"/>
      <c r="BER79"/>
      <c r="BES79"/>
      <c r="BET79"/>
      <c r="BEU79"/>
      <c r="BEV79"/>
      <c r="BEW79"/>
      <c r="BEX79"/>
      <c r="BEY79"/>
      <c r="BEZ79"/>
      <c r="BFA79"/>
      <c r="BFB79"/>
      <c r="BFC79"/>
      <c r="BFD79"/>
      <c r="BFE79"/>
      <c r="BFF79"/>
      <c r="BFG79"/>
      <c r="BFH79"/>
      <c r="BFI79"/>
      <c r="BFJ79"/>
      <c r="BFK79"/>
      <c r="BFL79"/>
      <c r="BFM79"/>
      <c r="BFN79"/>
      <c r="BFO79"/>
      <c r="BFP79"/>
      <c r="BFQ79"/>
      <c r="BFR79"/>
      <c r="BFS79"/>
      <c r="BFT79"/>
      <c r="BFU79"/>
      <c r="BFV79"/>
      <c r="BFW79"/>
      <c r="BFX79"/>
      <c r="BFY79"/>
      <c r="BFZ79"/>
      <c r="BGA79"/>
      <c r="BGB79"/>
      <c r="BGC79"/>
      <c r="BGD79"/>
      <c r="BGE79"/>
      <c r="BGF79"/>
      <c r="BGG79"/>
      <c r="BGH79"/>
      <c r="BGI79"/>
      <c r="BGJ79"/>
      <c r="BGK79"/>
      <c r="BGL79"/>
      <c r="BGM79"/>
      <c r="BGN79"/>
      <c r="BGO79"/>
      <c r="BGP79"/>
      <c r="BGQ79"/>
      <c r="BGR79"/>
      <c r="BGS79"/>
      <c r="BGT79"/>
      <c r="BGU79"/>
      <c r="BGV79"/>
      <c r="BGW79"/>
      <c r="BGX79"/>
      <c r="BGY79"/>
      <c r="BGZ79"/>
      <c r="BHA79"/>
      <c r="BHB79"/>
      <c r="BHC79"/>
      <c r="BHD79"/>
    </row>
    <row r="80" spans="1:1564">
      <c r="A80" s="2">
        <f>A79+1</f>
        <v>46</v>
      </c>
      <c r="B80" s="3" t="s">
        <v>104</v>
      </c>
      <c r="C80" s="3" t="s">
        <v>105</v>
      </c>
      <c r="D80" s="4">
        <v>95000</v>
      </c>
      <c r="E80" s="12">
        <v>42948</v>
      </c>
      <c r="F80" s="13" t="s">
        <v>8</v>
      </c>
      <c r="I80" t="s">
        <v>281</v>
      </c>
      <c r="J80" s="54"/>
      <c r="K80" s="54"/>
      <c r="L80"/>
      <c r="M80" s="55" t="s">
        <v>281</v>
      </c>
      <c r="N80" s="54">
        <v>-100000</v>
      </c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  <c r="AMM80"/>
      <c r="AMN80"/>
      <c r="AMO80"/>
      <c r="AMP80"/>
      <c r="AMQ80"/>
      <c r="AMR80"/>
      <c r="AMS80"/>
      <c r="AMT80"/>
      <c r="AMU80"/>
      <c r="AMV80"/>
      <c r="AMW80"/>
      <c r="AMX80"/>
      <c r="AMY80"/>
      <c r="AMZ80"/>
      <c r="ANA80"/>
      <c r="ANB80"/>
      <c r="ANC80"/>
      <c r="AND80"/>
      <c r="ANE80"/>
      <c r="ANF80"/>
      <c r="ANG80"/>
      <c r="ANH80"/>
      <c r="ANI80"/>
      <c r="ANJ80"/>
      <c r="ANK80"/>
      <c r="ANL80"/>
      <c r="ANM80"/>
      <c r="ANN80"/>
      <c r="ANO80"/>
      <c r="ANP80"/>
      <c r="ANQ80"/>
      <c r="ANR80"/>
      <c r="ANS80"/>
      <c r="ANT80"/>
      <c r="ANU80"/>
      <c r="ANV80"/>
      <c r="ANW80"/>
      <c r="ANX80"/>
      <c r="ANY80"/>
      <c r="ANZ80"/>
      <c r="AOA80"/>
      <c r="AOB80"/>
      <c r="AOC80"/>
      <c r="AOD80"/>
      <c r="AOE80"/>
      <c r="AOF80"/>
      <c r="AOG80"/>
      <c r="AOH80"/>
      <c r="AOI80"/>
      <c r="AOJ80"/>
      <c r="AOK80"/>
      <c r="AOL80"/>
      <c r="AOM80"/>
      <c r="AON80"/>
      <c r="AOO80"/>
      <c r="AOP80"/>
      <c r="AOQ80"/>
      <c r="AOR80"/>
      <c r="AOS80"/>
      <c r="AOT80"/>
      <c r="AOU80"/>
      <c r="AOV80"/>
      <c r="AOW80"/>
      <c r="AOX80"/>
      <c r="AOY80"/>
      <c r="AOZ80"/>
      <c r="APA80"/>
      <c r="APB80"/>
      <c r="APC80"/>
      <c r="APD80"/>
      <c r="APE80"/>
      <c r="APF80"/>
      <c r="APG80"/>
      <c r="APH80"/>
      <c r="API80"/>
      <c r="APJ80"/>
      <c r="APK80"/>
      <c r="APL80"/>
      <c r="APM80"/>
      <c r="APN80"/>
      <c r="APO80"/>
      <c r="APP80"/>
      <c r="APQ80"/>
      <c r="APR80"/>
      <c r="APS80"/>
      <c r="APT80"/>
      <c r="APU80"/>
      <c r="APV80"/>
      <c r="APW80"/>
      <c r="APX80"/>
      <c r="APY80"/>
      <c r="APZ80"/>
      <c r="AQA80"/>
      <c r="AQB80"/>
      <c r="AQC80"/>
      <c r="AQD80"/>
      <c r="AQE80"/>
      <c r="AQF80"/>
      <c r="AQG80"/>
      <c r="AQH80"/>
      <c r="AQI80"/>
      <c r="AQJ80"/>
      <c r="AQK80"/>
      <c r="AQL80"/>
      <c r="AQM80"/>
      <c r="AQN80"/>
      <c r="AQO80"/>
      <c r="AQP80"/>
      <c r="AQQ80"/>
      <c r="AQR80"/>
      <c r="AQS80"/>
      <c r="AQT80"/>
      <c r="AQU80"/>
      <c r="AQV80"/>
      <c r="AQW80"/>
      <c r="AQX80"/>
      <c r="AQY80"/>
      <c r="AQZ80"/>
      <c r="ARA80"/>
      <c r="ARB80"/>
      <c r="ARC80"/>
      <c r="ARD80"/>
      <c r="ARE80"/>
      <c r="ARF80"/>
      <c r="ARG80"/>
      <c r="ARH80"/>
      <c r="ARI80"/>
      <c r="ARJ80"/>
      <c r="ARK80"/>
      <c r="ARL80"/>
      <c r="ARM80"/>
      <c r="ARN80"/>
      <c r="ARO80"/>
      <c r="ARP80"/>
      <c r="ARQ80"/>
      <c r="ARR80"/>
      <c r="ARS80"/>
      <c r="ART80"/>
      <c r="ARU80"/>
      <c r="ARV80"/>
      <c r="ARW80"/>
      <c r="ARX80"/>
      <c r="ARY80"/>
      <c r="ARZ80"/>
      <c r="ASA80"/>
      <c r="ASB80"/>
      <c r="ASC80"/>
      <c r="ASD80"/>
      <c r="ASE80"/>
      <c r="ASF80"/>
      <c r="ASG80"/>
      <c r="ASH80"/>
      <c r="ASI80"/>
      <c r="ASJ80"/>
      <c r="ASK80"/>
      <c r="ASL80"/>
      <c r="ASM80"/>
      <c r="ASN80"/>
      <c r="ASO80"/>
      <c r="ASP80"/>
      <c r="ASQ80"/>
      <c r="ASR80"/>
      <c r="ASS80"/>
      <c r="AST80"/>
      <c r="ASU80"/>
      <c r="ASV80"/>
      <c r="ASW80"/>
      <c r="ASX80"/>
      <c r="ASY80"/>
      <c r="ASZ80"/>
      <c r="ATA80"/>
      <c r="ATB80"/>
      <c r="ATC80"/>
      <c r="ATD80"/>
      <c r="ATE80"/>
      <c r="ATF80"/>
      <c r="ATG80"/>
      <c r="ATH80"/>
      <c r="ATI80"/>
      <c r="ATJ80"/>
      <c r="ATK80"/>
      <c r="ATL80"/>
      <c r="ATM80"/>
      <c r="ATN80"/>
      <c r="ATO80"/>
      <c r="ATP80"/>
      <c r="ATQ80"/>
      <c r="ATR80"/>
      <c r="ATS80"/>
      <c r="ATT80"/>
      <c r="ATU80"/>
      <c r="ATV80"/>
      <c r="ATW80"/>
      <c r="ATX80"/>
      <c r="ATY80"/>
      <c r="ATZ80"/>
      <c r="AUA80"/>
      <c r="AUB80"/>
      <c r="AUC80"/>
      <c r="AUD80"/>
      <c r="AUE80"/>
      <c r="AUF80"/>
      <c r="AUG80"/>
      <c r="AUH80"/>
      <c r="AUI80"/>
      <c r="AUJ80"/>
      <c r="AUK80"/>
      <c r="AUL80"/>
      <c r="AUM80"/>
      <c r="AUN80"/>
      <c r="AUO80"/>
      <c r="AUP80"/>
      <c r="AUQ80"/>
      <c r="AUR80"/>
      <c r="AUS80"/>
      <c r="AUT80"/>
      <c r="AUU80"/>
      <c r="AUV80"/>
      <c r="AUW80"/>
      <c r="AUX80"/>
      <c r="AUY80"/>
      <c r="AUZ80"/>
      <c r="AVA80"/>
      <c r="AVB80"/>
      <c r="AVC80"/>
      <c r="AVD80"/>
      <c r="AVE80"/>
      <c r="AVF80"/>
      <c r="AVG80"/>
      <c r="AVH80"/>
      <c r="AVI80"/>
      <c r="AVJ80"/>
      <c r="AVK80"/>
      <c r="AVL80"/>
      <c r="AVM80"/>
      <c r="AVN80"/>
      <c r="AVO80"/>
      <c r="AVP80"/>
      <c r="AVQ80"/>
      <c r="AVR80"/>
      <c r="AVS80"/>
      <c r="AVT80"/>
      <c r="AVU80"/>
      <c r="AVV80"/>
      <c r="AVW80"/>
      <c r="AVX80"/>
      <c r="AVY80"/>
      <c r="AVZ80"/>
      <c r="AWA80"/>
      <c r="AWB80"/>
      <c r="AWC80"/>
      <c r="AWD80"/>
      <c r="AWE80"/>
      <c r="AWF80"/>
      <c r="AWG80"/>
      <c r="AWH80"/>
      <c r="AWI80"/>
      <c r="AWJ80"/>
      <c r="AWK80"/>
      <c r="AWL80"/>
      <c r="AWM80"/>
      <c r="AWN80"/>
      <c r="AWO80"/>
      <c r="AWP80"/>
      <c r="AWQ80"/>
      <c r="AWR80"/>
      <c r="AWS80"/>
      <c r="AWT80"/>
      <c r="AWU80"/>
      <c r="AWV80"/>
      <c r="AWW80"/>
      <c r="AWX80"/>
      <c r="AWY80"/>
      <c r="AWZ80"/>
      <c r="AXA80"/>
      <c r="AXB80"/>
      <c r="AXC80"/>
      <c r="AXD80"/>
      <c r="AXE80"/>
      <c r="AXF80"/>
      <c r="AXG80"/>
      <c r="AXH80"/>
      <c r="AXI80"/>
      <c r="AXJ80"/>
      <c r="AXK80"/>
      <c r="AXL80"/>
      <c r="AXM80"/>
      <c r="AXN80"/>
      <c r="AXO80"/>
      <c r="AXP80"/>
      <c r="AXQ80"/>
      <c r="AXR80"/>
      <c r="AXS80"/>
      <c r="AXT80"/>
      <c r="AXU80"/>
      <c r="AXV80"/>
      <c r="AXW80"/>
      <c r="AXX80"/>
      <c r="AXY80"/>
      <c r="AXZ80"/>
      <c r="AYA80"/>
      <c r="AYB80"/>
      <c r="AYC80"/>
      <c r="AYD80"/>
      <c r="AYE80"/>
      <c r="AYF80"/>
      <c r="AYG80"/>
      <c r="AYH80"/>
      <c r="AYI80"/>
      <c r="AYJ80"/>
      <c r="AYK80"/>
      <c r="AYL80"/>
      <c r="AYM80"/>
      <c r="AYN80"/>
      <c r="AYO80"/>
      <c r="AYP80"/>
      <c r="AYQ80"/>
      <c r="AYR80"/>
      <c r="AYS80"/>
      <c r="AYT80"/>
      <c r="AYU80"/>
      <c r="AYV80"/>
      <c r="AYW80"/>
      <c r="AYX80"/>
      <c r="AYY80"/>
      <c r="AYZ80"/>
      <c r="AZA80"/>
      <c r="AZB80"/>
      <c r="AZC80"/>
      <c r="AZD80"/>
      <c r="AZE80"/>
      <c r="AZF80"/>
      <c r="AZG80"/>
      <c r="AZH80"/>
      <c r="AZI80"/>
      <c r="AZJ80"/>
      <c r="AZK80"/>
      <c r="AZL80"/>
      <c r="AZM80"/>
      <c r="AZN80"/>
      <c r="AZO80"/>
      <c r="AZP80"/>
      <c r="AZQ80"/>
      <c r="AZR80"/>
      <c r="AZS80"/>
      <c r="AZT80"/>
      <c r="AZU80"/>
      <c r="AZV80"/>
      <c r="AZW80"/>
      <c r="AZX80"/>
      <c r="AZY80"/>
      <c r="AZZ80"/>
      <c r="BAA80"/>
      <c r="BAB80"/>
      <c r="BAC80"/>
      <c r="BAD80"/>
      <c r="BAE80"/>
      <c r="BAF80"/>
      <c r="BAG80"/>
      <c r="BAH80"/>
      <c r="BAI80"/>
      <c r="BAJ80"/>
      <c r="BAK80"/>
      <c r="BAL80"/>
      <c r="BAM80"/>
      <c r="BAN80"/>
      <c r="BAO80"/>
      <c r="BAP80"/>
      <c r="BAQ80"/>
      <c r="BAR80"/>
      <c r="BAS80"/>
      <c r="BAT80"/>
      <c r="BAU80"/>
      <c r="BAV80"/>
      <c r="BAW80"/>
      <c r="BAX80"/>
      <c r="BAY80"/>
      <c r="BAZ80"/>
      <c r="BBA80"/>
      <c r="BBB80"/>
      <c r="BBC80"/>
      <c r="BBD80"/>
      <c r="BBE80"/>
      <c r="BBF80"/>
      <c r="BBG80"/>
      <c r="BBH80"/>
      <c r="BBI80"/>
      <c r="BBJ80"/>
      <c r="BBK80"/>
      <c r="BBL80"/>
      <c r="BBM80"/>
      <c r="BBN80"/>
      <c r="BBO80"/>
      <c r="BBP80"/>
      <c r="BBQ80"/>
      <c r="BBR80"/>
      <c r="BBS80"/>
      <c r="BBT80"/>
      <c r="BBU80"/>
      <c r="BBV80"/>
      <c r="BBW80"/>
      <c r="BBX80"/>
      <c r="BBY80"/>
      <c r="BBZ80"/>
      <c r="BCA80"/>
      <c r="BCB80"/>
      <c r="BCC80"/>
      <c r="BCD80"/>
      <c r="BCE80"/>
      <c r="BCF80"/>
      <c r="BCG80"/>
      <c r="BCH80"/>
      <c r="BCI80"/>
      <c r="BCJ80"/>
      <c r="BCK80"/>
      <c r="BCL80"/>
      <c r="BCM80"/>
      <c r="BCN80"/>
      <c r="BCO80"/>
      <c r="BCP80"/>
      <c r="BCQ80"/>
      <c r="BCR80"/>
      <c r="BCS80"/>
      <c r="BCT80"/>
      <c r="BCU80"/>
      <c r="BCV80"/>
      <c r="BCW80"/>
      <c r="BCX80"/>
      <c r="BCY80"/>
      <c r="BCZ80"/>
      <c r="BDA80"/>
      <c r="BDB80"/>
      <c r="BDC80"/>
      <c r="BDD80"/>
      <c r="BDE80"/>
      <c r="BDF80"/>
      <c r="BDG80"/>
      <c r="BDH80"/>
      <c r="BDI80"/>
      <c r="BDJ80"/>
      <c r="BDK80"/>
      <c r="BDL80"/>
      <c r="BDM80"/>
      <c r="BDN80"/>
      <c r="BDO80"/>
      <c r="BDP80"/>
      <c r="BDQ80"/>
      <c r="BDR80"/>
      <c r="BDS80"/>
      <c r="BDT80"/>
      <c r="BDU80"/>
      <c r="BDV80"/>
      <c r="BDW80"/>
      <c r="BDX80"/>
      <c r="BDY80"/>
      <c r="BDZ80"/>
      <c r="BEA80"/>
      <c r="BEB80"/>
      <c r="BEC80"/>
      <c r="BED80"/>
      <c r="BEE80"/>
      <c r="BEF80"/>
      <c r="BEG80"/>
      <c r="BEH80"/>
      <c r="BEI80"/>
      <c r="BEJ80"/>
      <c r="BEK80"/>
      <c r="BEL80"/>
      <c r="BEM80"/>
      <c r="BEN80"/>
      <c r="BEO80"/>
      <c r="BEP80"/>
      <c r="BEQ80"/>
      <c r="BER80"/>
      <c r="BES80"/>
      <c r="BET80"/>
      <c r="BEU80"/>
      <c r="BEV80"/>
      <c r="BEW80"/>
      <c r="BEX80"/>
      <c r="BEY80"/>
      <c r="BEZ80"/>
      <c r="BFA80"/>
      <c r="BFB80"/>
      <c r="BFC80"/>
      <c r="BFD80"/>
      <c r="BFE80"/>
      <c r="BFF80"/>
      <c r="BFG80"/>
      <c r="BFH80"/>
      <c r="BFI80"/>
      <c r="BFJ80"/>
      <c r="BFK80"/>
      <c r="BFL80"/>
      <c r="BFM80"/>
      <c r="BFN80"/>
      <c r="BFO80"/>
      <c r="BFP80"/>
      <c r="BFQ80"/>
      <c r="BFR80"/>
      <c r="BFS80"/>
      <c r="BFT80"/>
      <c r="BFU80"/>
      <c r="BFV80"/>
      <c r="BFW80"/>
      <c r="BFX80"/>
      <c r="BFY80"/>
      <c r="BFZ80"/>
      <c r="BGA80"/>
      <c r="BGB80"/>
      <c r="BGC80"/>
      <c r="BGD80"/>
      <c r="BGE80"/>
      <c r="BGF80"/>
      <c r="BGG80"/>
      <c r="BGH80"/>
      <c r="BGI80"/>
      <c r="BGJ80"/>
      <c r="BGK80"/>
      <c r="BGL80"/>
      <c r="BGM80"/>
      <c r="BGN80"/>
      <c r="BGO80"/>
      <c r="BGP80"/>
      <c r="BGQ80"/>
      <c r="BGR80"/>
      <c r="BGS80"/>
      <c r="BGT80"/>
      <c r="BGU80"/>
      <c r="BGV80"/>
      <c r="BGW80"/>
      <c r="BGX80"/>
      <c r="BGY80"/>
      <c r="BGZ80"/>
      <c r="BHA80"/>
      <c r="BHB80"/>
      <c r="BHC80"/>
      <c r="BHD80"/>
    </row>
    <row r="81" spans="1:1564">
      <c r="A81" s="2">
        <v>45</v>
      </c>
      <c r="B81" s="3" t="s">
        <v>104</v>
      </c>
      <c r="C81" s="3" t="s">
        <v>106</v>
      </c>
      <c r="D81" s="4">
        <v>-95000</v>
      </c>
      <c r="E81" s="5">
        <v>42979</v>
      </c>
      <c r="F81" s="6" t="s">
        <v>8</v>
      </c>
      <c r="I81" s="1" t="s">
        <v>289</v>
      </c>
      <c r="J81" s="95"/>
      <c r="K81" s="95"/>
      <c r="M81" s="55" t="s">
        <v>289</v>
      </c>
      <c r="N81" s="54">
        <v>0</v>
      </c>
    </row>
    <row r="82" spans="1:1564">
      <c r="A82" s="7">
        <f>A81+1</f>
        <v>46</v>
      </c>
      <c r="B82" s="8" t="s">
        <v>104</v>
      </c>
      <c r="C82" s="8" t="s">
        <v>108</v>
      </c>
      <c r="D82" s="9">
        <v>60000</v>
      </c>
      <c r="E82" s="10">
        <v>42979</v>
      </c>
      <c r="F82" s="11" t="s">
        <v>8</v>
      </c>
      <c r="I82" t="s">
        <v>295</v>
      </c>
      <c r="J82" s="54"/>
      <c r="K82" s="54"/>
      <c r="L82"/>
      <c r="M82" s="55" t="s">
        <v>295</v>
      </c>
      <c r="N82" s="54">
        <v>37400</v>
      </c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  <c r="AMQ82"/>
      <c r="AMR82"/>
      <c r="AMS82"/>
      <c r="AMT82"/>
      <c r="AMU82"/>
      <c r="AMV82"/>
      <c r="AMW82"/>
      <c r="AMX82"/>
      <c r="AMY82"/>
      <c r="AMZ82"/>
      <c r="ANA82"/>
      <c r="ANB82"/>
      <c r="ANC82"/>
      <c r="AND82"/>
      <c r="ANE82"/>
      <c r="ANF82"/>
      <c r="ANG82"/>
      <c r="ANH82"/>
      <c r="ANI82"/>
      <c r="ANJ82"/>
      <c r="ANK82"/>
      <c r="ANL82"/>
      <c r="ANM82"/>
      <c r="ANN82"/>
      <c r="ANO82"/>
      <c r="ANP82"/>
      <c r="ANQ82"/>
      <c r="ANR82"/>
      <c r="ANS82"/>
      <c r="ANT82"/>
      <c r="ANU82"/>
      <c r="ANV82"/>
      <c r="ANW82"/>
      <c r="ANX82"/>
      <c r="ANY82"/>
      <c r="ANZ82"/>
      <c r="AOA82"/>
      <c r="AOB82"/>
      <c r="AOC82"/>
      <c r="AOD82"/>
      <c r="AOE82"/>
      <c r="AOF82"/>
      <c r="AOG82"/>
      <c r="AOH82"/>
      <c r="AOI82"/>
      <c r="AOJ82"/>
      <c r="AOK82"/>
      <c r="AOL82"/>
      <c r="AOM82"/>
      <c r="AON82"/>
      <c r="AOO82"/>
      <c r="AOP82"/>
      <c r="AOQ82"/>
      <c r="AOR82"/>
      <c r="AOS82"/>
      <c r="AOT82"/>
      <c r="AOU82"/>
      <c r="AOV82"/>
      <c r="AOW82"/>
      <c r="AOX82"/>
      <c r="AOY82"/>
      <c r="AOZ82"/>
      <c r="APA82"/>
      <c r="APB82"/>
      <c r="APC82"/>
      <c r="APD82"/>
      <c r="APE82"/>
      <c r="APF82"/>
      <c r="APG82"/>
      <c r="APH82"/>
      <c r="API82"/>
      <c r="APJ82"/>
      <c r="APK82"/>
      <c r="APL82"/>
      <c r="APM82"/>
      <c r="APN82"/>
      <c r="APO82"/>
      <c r="APP82"/>
      <c r="APQ82"/>
      <c r="APR82"/>
      <c r="APS82"/>
      <c r="APT82"/>
      <c r="APU82"/>
      <c r="APV82"/>
      <c r="APW82"/>
      <c r="APX82"/>
      <c r="APY82"/>
      <c r="APZ82"/>
      <c r="AQA82"/>
      <c r="AQB82"/>
      <c r="AQC82"/>
      <c r="AQD82"/>
      <c r="AQE82"/>
      <c r="AQF82"/>
      <c r="AQG82"/>
      <c r="AQH82"/>
      <c r="AQI82"/>
      <c r="AQJ82"/>
      <c r="AQK82"/>
      <c r="AQL82"/>
      <c r="AQM82"/>
      <c r="AQN82"/>
      <c r="AQO82"/>
      <c r="AQP82"/>
      <c r="AQQ82"/>
      <c r="AQR82"/>
      <c r="AQS82"/>
      <c r="AQT82"/>
      <c r="AQU82"/>
      <c r="AQV82"/>
      <c r="AQW82"/>
      <c r="AQX82"/>
      <c r="AQY82"/>
      <c r="AQZ82"/>
      <c r="ARA82"/>
      <c r="ARB82"/>
      <c r="ARC82"/>
      <c r="ARD82"/>
      <c r="ARE82"/>
      <c r="ARF82"/>
      <c r="ARG82"/>
      <c r="ARH82"/>
      <c r="ARI82"/>
      <c r="ARJ82"/>
      <c r="ARK82"/>
      <c r="ARL82"/>
      <c r="ARM82"/>
      <c r="ARN82"/>
      <c r="ARO82"/>
      <c r="ARP82"/>
      <c r="ARQ82"/>
      <c r="ARR82"/>
      <c r="ARS82"/>
      <c r="ART82"/>
      <c r="ARU82"/>
      <c r="ARV82"/>
      <c r="ARW82"/>
      <c r="ARX82"/>
      <c r="ARY82"/>
      <c r="ARZ82"/>
      <c r="ASA82"/>
      <c r="ASB82"/>
      <c r="ASC82"/>
      <c r="ASD82"/>
      <c r="ASE82"/>
      <c r="ASF82"/>
      <c r="ASG82"/>
      <c r="ASH82"/>
      <c r="ASI82"/>
      <c r="ASJ82"/>
      <c r="ASK82"/>
      <c r="ASL82"/>
      <c r="ASM82"/>
      <c r="ASN82"/>
      <c r="ASO82"/>
      <c r="ASP82"/>
      <c r="ASQ82"/>
      <c r="ASR82"/>
      <c r="ASS82"/>
      <c r="AST82"/>
      <c r="ASU82"/>
      <c r="ASV82"/>
      <c r="ASW82"/>
      <c r="ASX82"/>
      <c r="ASY82"/>
      <c r="ASZ82"/>
      <c r="ATA82"/>
      <c r="ATB82"/>
      <c r="ATC82"/>
      <c r="ATD82"/>
      <c r="ATE82"/>
      <c r="ATF82"/>
      <c r="ATG82"/>
      <c r="ATH82"/>
      <c r="ATI82"/>
      <c r="ATJ82"/>
      <c r="ATK82"/>
      <c r="ATL82"/>
      <c r="ATM82"/>
      <c r="ATN82"/>
      <c r="ATO82"/>
      <c r="ATP82"/>
      <c r="ATQ82"/>
      <c r="ATR82"/>
      <c r="ATS82"/>
      <c r="ATT82"/>
      <c r="ATU82"/>
      <c r="ATV82"/>
      <c r="ATW82"/>
      <c r="ATX82"/>
      <c r="ATY82"/>
      <c r="ATZ82"/>
      <c r="AUA82"/>
      <c r="AUB82"/>
      <c r="AUC82"/>
      <c r="AUD82"/>
      <c r="AUE82"/>
      <c r="AUF82"/>
      <c r="AUG82"/>
      <c r="AUH82"/>
      <c r="AUI82"/>
      <c r="AUJ82"/>
      <c r="AUK82"/>
      <c r="AUL82"/>
      <c r="AUM82"/>
      <c r="AUN82"/>
      <c r="AUO82"/>
      <c r="AUP82"/>
      <c r="AUQ82"/>
      <c r="AUR82"/>
      <c r="AUS82"/>
      <c r="AUT82"/>
      <c r="AUU82"/>
      <c r="AUV82"/>
      <c r="AUW82"/>
      <c r="AUX82"/>
      <c r="AUY82"/>
      <c r="AUZ82"/>
      <c r="AVA82"/>
      <c r="AVB82"/>
      <c r="AVC82"/>
      <c r="AVD82"/>
      <c r="AVE82"/>
      <c r="AVF82"/>
      <c r="AVG82"/>
      <c r="AVH82"/>
      <c r="AVI82"/>
      <c r="AVJ82"/>
      <c r="AVK82"/>
      <c r="AVL82"/>
      <c r="AVM82"/>
      <c r="AVN82"/>
      <c r="AVO82"/>
      <c r="AVP82"/>
      <c r="AVQ82"/>
      <c r="AVR82"/>
      <c r="AVS82"/>
      <c r="AVT82"/>
      <c r="AVU82"/>
      <c r="AVV82"/>
      <c r="AVW82"/>
      <c r="AVX82"/>
      <c r="AVY82"/>
      <c r="AVZ82"/>
      <c r="AWA82"/>
      <c r="AWB82"/>
      <c r="AWC82"/>
      <c r="AWD82"/>
      <c r="AWE82"/>
      <c r="AWF82"/>
      <c r="AWG82"/>
      <c r="AWH82"/>
      <c r="AWI82"/>
      <c r="AWJ82"/>
      <c r="AWK82"/>
      <c r="AWL82"/>
      <c r="AWM82"/>
      <c r="AWN82"/>
      <c r="AWO82"/>
      <c r="AWP82"/>
      <c r="AWQ82"/>
      <c r="AWR82"/>
      <c r="AWS82"/>
      <c r="AWT82"/>
      <c r="AWU82"/>
      <c r="AWV82"/>
      <c r="AWW82"/>
      <c r="AWX82"/>
      <c r="AWY82"/>
      <c r="AWZ82"/>
      <c r="AXA82"/>
      <c r="AXB82"/>
      <c r="AXC82"/>
      <c r="AXD82"/>
      <c r="AXE82"/>
      <c r="AXF82"/>
      <c r="AXG82"/>
      <c r="AXH82"/>
      <c r="AXI82"/>
      <c r="AXJ82"/>
      <c r="AXK82"/>
      <c r="AXL82"/>
      <c r="AXM82"/>
      <c r="AXN82"/>
      <c r="AXO82"/>
      <c r="AXP82"/>
      <c r="AXQ82"/>
      <c r="AXR82"/>
      <c r="AXS82"/>
      <c r="AXT82"/>
      <c r="AXU82"/>
      <c r="AXV82"/>
      <c r="AXW82"/>
      <c r="AXX82"/>
      <c r="AXY82"/>
      <c r="AXZ82"/>
      <c r="AYA82"/>
      <c r="AYB82"/>
      <c r="AYC82"/>
      <c r="AYD82"/>
      <c r="AYE82"/>
      <c r="AYF82"/>
      <c r="AYG82"/>
      <c r="AYH82"/>
      <c r="AYI82"/>
      <c r="AYJ82"/>
      <c r="AYK82"/>
      <c r="AYL82"/>
      <c r="AYM82"/>
      <c r="AYN82"/>
      <c r="AYO82"/>
      <c r="AYP82"/>
      <c r="AYQ82"/>
      <c r="AYR82"/>
      <c r="AYS82"/>
      <c r="AYT82"/>
      <c r="AYU82"/>
      <c r="AYV82"/>
      <c r="AYW82"/>
      <c r="AYX82"/>
      <c r="AYY82"/>
      <c r="AYZ82"/>
      <c r="AZA82"/>
      <c r="AZB82"/>
      <c r="AZC82"/>
      <c r="AZD82"/>
      <c r="AZE82"/>
      <c r="AZF82"/>
      <c r="AZG82"/>
      <c r="AZH82"/>
      <c r="AZI82"/>
      <c r="AZJ82"/>
      <c r="AZK82"/>
      <c r="AZL82"/>
      <c r="AZM82"/>
      <c r="AZN82"/>
      <c r="AZO82"/>
      <c r="AZP82"/>
      <c r="AZQ82"/>
      <c r="AZR82"/>
      <c r="AZS82"/>
      <c r="AZT82"/>
      <c r="AZU82"/>
      <c r="AZV82"/>
      <c r="AZW82"/>
      <c r="AZX82"/>
      <c r="AZY82"/>
      <c r="AZZ82"/>
      <c r="BAA82"/>
      <c r="BAB82"/>
      <c r="BAC82"/>
      <c r="BAD82"/>
      <c r="BAE82"/>
      <c r="BAF82"/>
      <c r="BAG82"/>
      <c r="BAH82"/>
      <c r="BAI82"/>
      <c r="BAJ82"/>
      <c r="BAK82"/>
      <c r="BAL82"/>
      <c r="BAM82"/>
      <c r="BAN82"/>
      <c r="BAO82"/>
      <c r="BAP82"/>
      <c r="BAQ82"/>
      <c r="BAR82"/>
      <c r="BAS82"/>
      <c r="BAT82"/>
      <c r="BAU82"/>
      <c r="BAV82"/>
      <c r="BAW82"/>
      <c r="BAX82"/>
      <c r="BAY82"/>
      <c r="BAZ82"/>
      <c r="BBA82"/>
      <c r="BBB82"/>
      <c r="BBC82"/>
      <c r="BBD82"/>
      <c r="BBE82"/>
      <c r="BBF82"/>
      <c r="BBG82"/>
      <c r="BBH82"/>
      <c r="BBI82"/>
      <c r="BBJ82"/>
      <c r="BBK82"/>
      <c r="BBL82"/>
      <c r="BBM82"/>
      <c r="BBN82"/>
      <c r="BBO82"/>
      <c r="BBP82"/>
      <c r="BBQ82"/>
      <c r="BBR82"/>
      <c r="BBS82"/>
      <c r="BBT82"/>
      <c r="BBU82"/>
      <c r="BBV82"/>
      <c r="BBW82"/>
      <c r="BBX82"/>
      <c r="BBY82"/>
      <c r="BBZ82"/>
      <c r="BCA82"/>
      <c r="BCB82"/>
      <c r="BCC82"/>
      <c r="BCD82"/>
      <c r="BCE82"/>
      <c r="BCF82"/>
      <c r="BCG82"/>
      <c r="BCH82"/>
      <c r="BCI82"/>
      <c r="BCJ82"/>
      <c r="BCK82"/>
      <c r="BCL82"/>
      <c r="BCM82"/>
      <c r="BCN82"/>
      <c r="BCO82"/>
      <c r="BCP82"/>
      <c r="BCQ82"/>
      <c r="BCR82"/>
      <c r="BCS82"/>
      <c r="BCT82"/>
      <c r="BCU82"/>
      <c r="BCV82"/>
      <c r="BCW82"/>
      <c r="BCX82"/>
      <c r="BCY82"/>
      <c r="BCZ82"/>
      <c r="BDA82"/>
      <c r="BDB82"/>
      <c r="BDC82"/>
      <c r="BDD82"/>
      <c r="BDE82"/>
      <c r="BDF82"/>
      <c r="BDG82"/>
      <c r="BDH82"/>
      <c r="BDI82"/>
      <c r="BDJ82"/>
      <c r="BDK82"/>
      <c r="BDL82"/>
      <c r="BDM82"/>
      <c r="BDN82"/>
      <c r="BDO82"/>
      <c r="BDP82"/>
      <c r="BDQ82"/>
      <c r="BDR82"/>
      <c r="BDS82"/>
      <c r="BDT82"/>
      <c r="BDU82"/>
      <c r="BDV82"/>
      <c r="BDW82"/>
      <c r="BDX82"/>
      <c r="BDY82"/>
      <c r="BDZ82"/>
      <c r="BEA82"/>
      <c r="BEB82"/>
      <c r="BEC82"/>
      <c r="BED82"/>
      <c r="BEE82"/>
      <c r="BEF82"/>
      <c r="BEG82"/>
      <c r="BEH82"/>
      <c r="BEI82"/>
      <c r="BEJ82"/>
      <c r="BEK82"/>
      <c r="BEL82"/>
      <c r="BEM82"/>
      <c r="BEN82"/>
      <c r="BEO82"/>
      <c r="BEP82"/>
      <c r="BEQ82"/>
      <c r="BER82"/>
      <c r="BES82"/>
      <c r="BET82"/>
      <c r="BEU82"/>
      <c r="BEV82"/>
      <c r="BEW82"/>
      <c r="BEX82"/>
      <c r="BEY82"/>
      <c r="BEZ82"/>
      <c r="BFA82"/>
      <c r="BFB82"/>
      <c r="BFC82"/>
      <c r="BFD82"/>
      <c r="BFE82"/>
      <c r="BFF82"/>
      <c r="BFG82"/>
      <c r="BFH82"/>
      <c r="BFI82"/>
      <c r="BFJ82"/>
      <c r="BFK82"/>
      <c r="BFL82"/>
      <c r="BFM82"/>
      <c r="BFN82"/>
      <c r="BFO82"/>
      <c r="BFP82"/>
      <c r="BFQ82"/>
      <c r="BFR82"/>
      <c r="BFS82"/>
      <c r="BFT82"/>
      <c r="BFU82"/>
      <c r="BFV82"/>
      <c r="BFW82"/>
      <c r="BFX82"/>
      <c r="BFY82"/>
      <c r="BFZ82"/>
      <c r="BGA82"/>
      <c r="BGB82"/>
      <c r="BGC82"/>
      <c r="BGD82"/>
      <c r="BGE82"/>
      <c r="BGF82"/>
      <c r="BGG82"/>
      <c r="BGH82"/>
      <c r="BGI82"/>
      <c r="BGJ82"/>
      <c r="BGK82"/>
      <c r="BGL82"/>
      <c r="BGM82"/>
      <c r="BGN82"/>
      <c r="BGO82"/>
      <c r="BGP82"/>
      <c r="BGQ82"/>
      <c r="BGR82"/>
      <c r="BGS82"/>
      <c r="BGT82"/>
      <c r="BGU82"/>
      <c r="BGV82"/>
      <c r="BGW82"/>
      <c r="BGX82"/>
      <c r="BGY82"/>
      <c r="BGZ82"/>
      <c r="BHA82"/>
      <c r="BHB82"/>
      <c r="BHC82"/>
      <c r="BHD82"/>
    </row>
    <row r="83" spans="1:1564">
      <c r="A83" s="2">
        <f>A82+1</f>
        <v>47</v>
      </c>
      <c r="B83" s="3" t="s">
        <v>104</v>
      </c>
      <c r="C83" s="3" t="s">
        <v>109</v>
      </c>
      <c r="D83" s="58">
        <v>-76700</v>
      </c>
      <c r="E83" s="12">
        <v>43040</v>
      </c>
      <c r="F83" s="13" t="s">
        <v>8</v>
      </c>
      <c r="G83" s="1" t="s">
        <v>431</v>
      </c>
      <c r="I83" t="s">
        <v>299</v>
      </c>
      <c r="J83" s="54"/>
      <c r="K83" s="54"/>
      <c r="L83"/>
      <c r="M83" s="55" t="s">
        <v>299</v>
      </c>
      <c r="N83" s="54">
        <v>-55000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  <c r="AMM83"/>
      <c r="AMN83"/>
      <c r="AMO83"/>
      <c r="AMP83"/>
      <c r="AMQ83"/>
      <c r="AMR83"/>
      <c r="AMS83"/>
      <c r="AMT83"/>
      <c r="AMU83"/>
      <c r="AMV83"/>
      <c r="AMW83"/>
      <c r="AMX83"/>
      <c r="AMY83"/>
      <c r="AMZ83"/>
      <c r="ANA83"/>
      <c r="ANB83"/>
      <c r="ANC83"/>
      <c r="AND83"/>
      <c r="ANE83"/>
      <c r="ANF83"/>
      <c r="ANG83"/>
      <c r="ANH83"/>
      <c r="ANI83"/>
      <c r="ANJ83"/>
      <c r="ANK83"/>
      <c r="ANL83"/>
      <c r="ANM83"/>
      <c r="ANN83"/>
      <c r="ANO83"/>
      <c r="ANP83"/>
      <c r="ANQ83"/>
      <c r="ANR83"/>
      <c r="ANS83"/>
      <c r="ANT83"/>
      <c r="ANU83"/>
      <c r="ANV83"/>
      <c r="ANW83"/>
      <c r="ANX83"/>
      <c r="ANY83"/>
      <c r="ANZ83"/>
      <c r="AOA83"/>
      <c r="AOB83"/>
      <c r="AOC83"/>
      <c r="AOD83"/>
      <c r="AOE83"/>
      <c r="AOF83"/>
      <c r="AOG83"/>
      <c r="AOH83"/>
      <c r="AOI83"/>
      <c r="AOJ83"/>
      <c r="AOK83"/>
      <c r="AOL83"/>
      <c r="AOM83"/>
      <c r="AON83"/>
      <c r="AOO83"/>
      <c r="AOP83"/>
      <c r="AOQ83"/>
      <c r="AOR83"/>
      <c r="AOS83"/>
      <c r="AOT83"/>
      <c r="AOU83"/>
      <c r="AOV83"/>
      <c r="AOW83"/>
      <c r="AOX83"/>
      <c r="AOY83"/>
      <c r="AOZ83"/>
      <c r="APA83"/>
      <c r="APB83"/>
      <c r="APC83"/>
      <c r="APD83"/>
      <c r="APE83"/>
      <c r="APF83"/>
      <c r="APG83"/>
      <c r="APH83"/>
      <c r="API83"/>
      <c r="APJ83"/>
      <c r="APK83"/>
      <c r="APL83"/>
      <c r="APM83"/>
      <c r="APN83"/>
      <c r="APO83"/>
      <c r="APP83"/>
      <c r="APQ83"/>
      <c r="APR83"/>
      <c r="APS83"/>
      <c r="APT83"/>
      <c r="APU83"/>
      <c r="APV83"/>
      <c r="APW83"/>
      <c r="APX83"/>
      <c r="APY83"/>
      <c r="APZ83"/>
      <c r="AQA83"/>
      <c r="AQB83"/>
      <c r="AQC83"/>
      <c r="AQD83"/>
      <c r="AQE83"/>
      <c r="AQF83"/>
      <c r="AQG83"/>
      <c r="AQH83"/>
      <c r="AQI83"/>
      <c r="AQJ83"/>
      <c r="AQK83"/>
      <c r="AQL83"/>
      <c r="AQM83"/>
      <c r="AQN83"/>
      <c r="AQO83"/>
      <c r="AQP83"/>
      <c r="AQQ83"/>
      <c r="AQR83"/>
      <c r="AQS83"/>
      <c r="AQT83"/>
      <c r="AQU83"/>
      <c r="AQV83"/>
      <c r="AQW83"/>
      <c r="AQX83"/>
      <c r="AQY83"/>
      <c r="AQZ83"/>
      <c r="ARA83"/>
      <c r="ARB83"/>
      <c r="ARC83"/>
      <c r="ARD83"/>
      <c r="ARE83"/>
      <c r="ARF83"/>
      <c r="ARG83"/>
      <c r="ARH83"/>
      <c r="ARI83"/>
      <c r="ARJ83"/>
      <c r="ARK83"/>
      <c r="ARL83"/>
      <c r="ARM83"/>
      <c r="ARN83"/>
      <c r="ARO83"/>
      <c r="ARP83"/>
      <c r="ARQ83"/>
      <c r="ARR83"/>
      <c r="ARS83"/>
      <c r="ART83"/>
      <c r="ARU83"/>
      <c r="ARV83"/>
      <c r="ARW83"/>
      <c r="ARX83"/>
      <c r="ARY83"/>
      <c r="ARZ83"/>
      <c r="ASA83"/>
      <c r="ASB83"/>
      <c r="ASC83"/>
      <c r="ASD83"/>
      <c r="ASE83"/>
      <c r="ASF83"/>
      <c r="ASG83"/>
      <c r="ASH83"/>
      <c r="ASI83"/>
      <c r="ASJ83"/>
      <c r="ASK83"/>
      <c r="ASL83"/>
      <c r="ASM83"/>
      <c r="ASN83"/>
      <c r="ASO83"/>
      <c r="ASP83"/>
      <c r="ASQ83"/>
      <c r="ASR83"/>
      <c r="ASS83"/>
      <c r="AST83"/>
      <c r="ASU83"/>
      <c r="ASV83"/>
      <c r="ASW83"/>
      <c r="ASX83"/>
      <c r="ASY83"/>
      <c r="ASZ83"/>
      <c r="ATA83"/>
      <c r="ATB83"/>
      <c r="ATC83"/>
      <c r="ATD83"/>
      <c r="ATE83"/>
      <c r="ATF83"/>
      <c r="ATG83"/>
      <c r="ATH83"/>
      <c r="ATI83"/>
      <c r="ATJ83"/>
      <c r="ATK83"/>
      <c r="ATL83"/>
      <c r="ATM83"/>
      <c r="ATN83"/>
      <c r="ATO83"/>
      <c r="ATP83"/>
      <c r="ATQ83"/>
      <c r="ATR83"/>
      <c r="ATS83"/>
      <c r="ATT83"/>
      <c r="ATU83"/>
      <c r="ATV83"/>
      <c r="ATW83"/>
      <c r="ATX83"/>
      <c r="ATY83"/>
      <c r="ATZ83"/>
      <c r="AUA83"/>
      <c r="AUB83"/>
      <c r="AUC83"/>
      <c r="AUD83"/>
      <c r="AUE83"/>
      <c r="AUF83"/>
      <c r="AUG83"/>
      <c r="AUH83"/>
      <c r="AUI83"/>
      <c r="AUJ83"/>
      <c r="AUK83"/>
      <c r="AUL83"/>
      <c r="AUM83"/>
      <c r="AUN83"/>
      <c r="AUO83"/>
      <c r="AUP83"/>
      <c r="AUQ83"/>
      <c r="AUR83"/>
      <c r="AUS83"/>
      <c r="AUT83"/>
      <c r="AUU83"/>
      <c r="AUV83"/>
      <c r="AUW83"/>
      <c r="AUX83"/>
      <c r="AUY83"/>
      <c r="AUZ83"/>
      <c r="AVA83"/>
      <c r="AVB83"/>
      <c r="AVC83"/>
      <c r="AVD83"/>
      <c r="AVE83"/>
      <c r="AVF83"/>
      <c r="AVG83"/>
      <c r="AVH83"/>
      <c r="AVI83"/>
      <c r="AVJ83"/>
      <c r="AVK83"/>
      <c r="AVL83"/>
      <c r="AVM83"/>
      <c r="AVN83"/>
      <c r="AVO83"/>
      <c r="AVP83"/>
      <c r="AVQ83"/>
      <c r="AVR83"/>
      <c r="AVS83"/>
      <c r="AVT83"/>
      <c r="AVU83"/>
      <c r="AVV83"/>
      <c r="AVW83"/>
      <c r="AVX83"/>
      <c r="AVY83"/>
      <c r="AVZ83"/>
      <c r="AWA83"/>
      <c r="AWB83"/>
      <c r="AWC83"/>
      <c r="AWD83"/>
      <c r="AWE83"/>
      <c r="AWF83"/>
      <c r="AWG83"/>
      <c r="AWH83"/>
      <c r="AWI83"/>
      <c r="AWJ83"/>
      <c r="AWK83"/>
      <c r="AWL83"/>
      <c r="AWM83"/>
      <c r="AWN83"/>
      <c r="AWO83"/>
      <c r="AWP83"/>
      <c r="AWQ83"/>
      <c r="AWR83"/>
      <c r="AWS83"/>
      <c r="AWT83"/>
      <c r="AWU83"/>
      <c r="AWV83"/>
      <c r="AWW83"/>
      <c r="AWX83"/>
      <c r="AWY83"/>
      <c r="AWZ83"/>
      <c r="AXA83"/>
      <c r="AXB83"/>
      <c r="AXC83"/>
      <c r="AXD83"/>
      <c r="AXE83"/>
      <c r="AXF83"/>
      <c r="AXG83"/>
      <c r="AXH83"/>
      <c r="AXI83"/>
      <c r="AXJ83"/>
      <c r="AXK83"/>
      <c r="AXL83"/>
      <c r="AXM83"/>
      <c r="AXN83"/>
      <c r="AXO83"/>
      <c r="AXP83"/>
      <c r="AXQ83"/>
      <c r="AXR83"/>
      <c r="AXS83"/>
      <c r="AXT83"/>
      <c r="AXU83"/>
      <c r="AXV83"/>
      <c r="AXW83"/>
      <c r="AXX83"/>
      <c r="AXY83"/>
      <c r="AXZ83"/>
      <c r="AYA83"/>
      <c r="AYB83"/>
      <c r="AYC83"/>
      <c r="AYD83"/>
      <c r="AYE83"/>
      <c r="AYF83"/>
      <c r="AYG83"/>
      <c r="AYH83"/>
      <c r="AYI83"/>
      <c r="AYJ83"/>
      <c r="AYK83"/>
      <c r="AYL83"/>
      <c r="AYM83"/>
      <c r="AYN83"/>
      <c r="AYO83"/>
      <c r="AYP83"/>
      <c r="AYQ83"/>
      <c r="AYR83"/>
      <c r="AYS83"/>
      <c r="AYT83"/>
      <c r="AYU83"/>
      <c r="AYV83"/>
      <c r="AYW83"/>
      <c r="AYX83"/>
      <c r="AYY83"/>
      <c r="AYZ83"/>
      <c r="AZA83"/>
      <c r="AZB83"/>
      <c r="AZC83"/>
      <c r="AZD83"/>
      <c r="AZE83"/>
      <c r="AZF83"/>
      <c r="AZG83"/>
      <c r="AZH83"/>
      <c r="AZI83"/>
      <c r="AZJ83"/>
      <c r="AZK83"/>
      <c r="AZL83"/>
      <c r="AZM83"/>
      <c r="AZN83"/>
      <c r="AZO83"/>
      <c r="AZP83"/>
      <c r="AZQ83"/>
      <c r="AZR83"/>
      <c r="AZS83"/>
      <c r="AZT83"/>
      <c r="AZU83"/>
      <c r="AZV83"/>
      <c r="AZW83"/>
      <c r="AZX83"/>
      <c r="AZY83"/>
      <c r="AZZ83"/>
      <c r="BAA83"/>
      <c r="BAB83"/>
      <c r="BAC83"/>
      <c r="BAD83"/>
      <c r="BAE83"/>
      <c r="BAF83"/>
      <c r="BAG83"/>
      <c r="BAH83"/>
      <c r="BAI83"/>
      <c r="BAJ83"/>
      <c r="BAK83"/>
      <c r="BAL83"/>
      <c r="BAM83"/>
      <c r="BAN83"/>
      <c r="BAO83"/>
      <c r="BAP83"/>
      <c r="BAQ83"/>
      <c r="BAR83"/>
      <c r="BAS83"/>
      <c r="BAT83"/>
      <c r="BAU83"/>
      <c r="BAV83"/>
      <c r="BAW83"/>
      <c r="BAX83"/>
      <c r="BAY83"/>
      <c r="BAZ83"/>
      <c r="BBA83"/>
      <c r="BBB83"/>
      <c r="BBC83"/>
      <c r="BBD83"/>
      <c r="BBE83"/>
      <c r="BBF83"/>
      <c r="BBG83"/>
      <c r="BBH83"/>
      <c r="BBI83"/>
      <c r="BBJ83"/>
      <c r="BBK83"/>
      <c r="BBL83"/>
      <c r="BBM83"/>
      <c r="BBN83"/>
      <c r="BBO83"/>
      <c r="BBP83"/>
      <c r="BBQ83"/>
      <c r="BBR83"/>
      <c r="BBS83"/>
      <c r="BBT83"/>
      <c r="BBU83"/>
      <c r="BBV83"/>
      <c r="BBW83"/>
      <c r="BBX83"/>
      <c r="BBY83"/>
      <c r="BBZ83"/>
      <c r="BCA83"/>
      <c r="BCB83"/>
      <c r="BCC83"/>
      <c r="BCD83"/>
      <c r="BCE83"/>
      <c r="BCF83"/>
      <c r="BCG83"/>
      <c r="BCH83"/>
      <c r="BCI83"/>
      <c r="BCJ83"/>
      <c r="BCK83"/>
      <c r="BCL83"/>
      <c r="BCM83"/>
      <c r="BCN83"/>
      <c r="BCO83"/>
      <c r="BCP83"/>
      <c r="BCQ83"/>
      <c r="BCR83"/>
      <c r="BCS83"/>
      <c r="BCT83"/>
      <c r="BCU83"/>
      <c r="BCV83"/>
      <c r="BCW83"/>
      <c r="BCX83"/>
      <c r="BCY83"/>
      <c r="BCZ83"/>
      <c r="BDA83"/>
      <c r="BDB83"/>
      <c r="BDC83"/>
      <c r="BDD83"/>
      <c r="BDE83"/>
      <c r="BDF83"/>
      <c r="BDG83"/>
      <c r="BDH83"/>
      <c r="BDI83"/>
      <c r="BDJ83"/>
      <c r="BDK83"/>
      <c r="BDL83"/>
      <c r="BDM83"/>
      <c r="BDN83"/>
      <c r="BDO83"/>
      <c r="BDP83"/>
      <c r="BDQ83"/>
      <c r="BDR83"/>
      <c r="BDS83"/>
      <c r="BDT83"/>
      <c r="BDU83"/>
      <c r="BDV83"/>
      <c r="BDW83"/>
      <c r="BDX83"/>
      <c r="BDY83"/>
      <c r="BDZ83"/>
      <c r="BEA83"/>
      <c r="BEB83"/>
      <c r="BEC83"/>
      <c r="BED83"/>
      <c r="BEE83"/>
      <c r="BEF83"/>
      <c r="BEG83"/>
      <c r="BEH83"/>
      <c r="BEI83"/>
      <c r="BEJ83"/>
      <c r="BEK83"/>
      <c r="BEL83"/>
      <c r="BEM83"/>
      <c r="BEN83"/>
      <c r="BEO83"/>
      <c r="BEP83"/>
      <c r="BEQ83"/>
      <c r="BER83"/>
      <c r="BES83"/>
      <c r="BET83"/>
      <c r="BEU83"/>
      <c r="BEV83"/>
      <c r="BEW83"/>
      <c r="BEX83"/>
      <c r="BEY83"/>
      <c r="BEZ83"/>
      <c r="BFA83"/>
      <c r="BFB83"/>
      <c r="BFC83"/>
      <c r="BFD83"/>
      <c r="BFE83"/>
      <c r="BFF83"/>
      <c r="BFG83"/>
      <c r="BFH83"/>
      <c r="BFI83"/>
      <c r="BFJ83"/>
      <c r="BFK83"/>
      <c r="BFL83"/>
      <c r="BFM83"/>
      <c r="BFN83"/>
      <c r="BFO83"/>
      <c r="BFP83"/>
      <c r="BFQ83"/>
      <c r="BFR83"/>
      <c r="BFS83"/>
      <c r="BFT83"/>
      <c r="BFU83"/>
      <c r="BFV83"/>
      <c r="BFW83"/>
      <c r="BFX83"/>
      <c r="BFY83"/>
      <c r="BFZ83"/>
      <c r="BGA83"/>
      <c r="BGB83"/>
      <c r="BGC83"/>
      <c r="BGD83"/>
      <c r="BGE83"/>
      <c r="BGF83"/>
      <c r="BGG83"/>
      <c r="BGH83"/>
      <c r="BGI83"/>
      <c r="BGJ83"/>
      <c r="BGK83"/>
      <c r="BGL83"/>
      <c r="BGM83"/>
      <c r="BGN83"/>
      <c r="BGO83"/>
      <c r="BGP83"/>
      <c r="BGQ83"/>
      <c r="BGR83"/>
      <c r="BGS83"/>
      <c r="BGT83"/>
      <c r="BGU83"/>
      <c r="BGV83"/>
      <c r="BGW83"/>
      <c r="BGX83"/>
      <c r="BGY83"/>
      <c r="BGZ83"/>
      <c r="BHA83"/>
      <c r="BHB83"/>
      <c r="BHC83"/>
      <c r="BHD83"/>
    </row>
    <row r="84" spans="1:1564">
      <c r="A84" s="7">
        <f>A83+1</f>
        <v>48</v>
      </c>
      <c r="B84" s="8" t="s">
        <v>110</v>
      </c>
      <c r="C84" s="8" t="s">
        <v>47</v>
      </c>
      <c r="D84" s="57">
        <v>-51399</v>
      </c>
      <c r="E84" s="10">
        <v>42675</v>
      </c>
      <c r="F84" s="11" t="s">
        <v>8</v>
      </c>
      <c r="G84" s="52" t="s">
        <v>431</v>
      </c>
      <c r="I84" t="s">
        <v>301</v>
      </c>
      <c r="J84" s="54">
        <v>1</v>
      </c>
      <c r="K84" s="54">
        <v>0</v>
      </c>
      <c r="L84"/>
      <c r="M84" s="55" t="s">
        <v>301</v>
      </c>
      <c r="N84" s="54">
        <v>-76700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  <c r="AMM84"/>
      <c r="AMN84"/>
      <c r="AMO84"/>
      <c r="AMP84"/>
      <c r="AMQ84"/>
      <c r="AMR84"/>
      <c r="AMS84"/>
      <c r="AMT84"/>
      <c r="AMU84"/>
      <c r="AMV84"/>
      <c r="AMW84"/>
      <c r="AMX84"/>
      <c r="AMY84"/>
      <c r="AMZ84"/>
      <c r="ANA84"/>
      <c r="ANB84"/>
      <c r="ANC84"/>
      <c r="AND84"/>
      <c r="ANE84"/>
      <c r="ANF84"/>
      <c r="ANG84"/>
      <c r="ANH84"/>
      <c r="ANI84"/>
      <c r="ANJ84"/>
      <c r="ANK84"/>
      <c r="ANL84"/>
      <c r="ANM84"/>
      <c r="ANN84"/>
      <c r="ANO84"/>
      <c r="ANP84"/>
      <c r="ANQ84"/>
      <c r="ANR84"/>
      <c r="ANS84"/>
      <c r="ANT84"/>
      <c r="ANU84"/>
      <c r="ANV84"/>
      <c r="ANW84"/>
      <c r="ANX84"/>
      <c r="ANY84"/>
      <c r="ANZ84"/>
      <c r="AOA84"/>
      <c r="AOB84"/>
      <c r="AOC84"/>
      <c r="AOD84"/>
      <c r="AOE84"/>
      <c r="AOF84"/>
      <c r="AOG84"/>
      <c r="AOH84"/>
      <c r="AOI84"/>
      <c r="AOJ84"/>
      <c r="AOK84"/>
      <c r="AOL84"/>
      <c r="AOM84"/>
      <c r="AON84"/>
      <c r="AOO84"/>
      <c r="AOP84"/>
      <c r="AOQ84"/>
      <c r="AOR84"/>
      <c r="AOS84"/>
      <c r="AOT84"/>
      <c r="AOU84"/>
      <c r="AOV84"/>
      <c r="AOW84"/>
      <c r="AOX84"/>
      <c r="AOY84"/>
      <c r="AOZ84"/>
      <c r="APA84"/>
      <c r="APB84"/>
      <c r="APC84"/>
      <c r="APD84"/>
      <c r="APE84"/>
      <c r="APF84"/>
      <c r="APG84"/>
      <c r="APH84"/>
      <c r="API84"/>
      <c r="APJ84"/>
      <c r="APK84"/>
      <c r="APL84"/>
      <c r="APM84"/>
      <c r="APN84"/>
      <c r="APO84"/>
      <c r="APP84"/>
      <c r="APQ84"/>
      <c r="APR84"/>
      <c r="APS84"/>
      <c r="APT84"/>
      <c r="APU84"/>
      <c r="APV84"/>
      <c r="APW84"/>
      <c r="APX84"/>
      <c r="APY84"/>
      <c r="APZ84"/>
      <c r="AQA84"/>
      <c r="AQB84"/>
      <c r="AQC84"/>
      <c r="AQD84"/>
      <c r="AQE84"/>
      <c r="AQF84"/>
      <c r="AQG84"/>
      <c r="AQH84"/>
      <c r="AQI84"/>
      <c r="AQJ84"/>
      <c r="AQK84"/>
      <c r="AQL84"/>
      <c r="AQM84"/>
      <c r="AQN84"/>
      <c r="AQO84"/>
      <c r="AQP84"/>
      <c r="AQQ84"/>
      <c r="AQR84"/>
      <c r="AQS84"/>
      <c r="AQT84"/>
      <c r="AQU84"/>
      <c r="AQV84"/>
      <c r="AQW84"/>
      <c r="AQX84"/>
      <c r="AQY84"/>
      <c r="AQZ84"/>
      <c r="ARA84"/>
      <c r="ARB84"/>
      <c r="ARC84"/>
      <c r="ARD84"/>
      <c r="ARE84"/>
      <c r="ARF84"/>
      <c r="ARG84"/>
      <c r="ARH84"/>
      <c r="ARI84"/>
      <c r="ARJ84"/>
      <c r="ARK84"/>
      <c r="ARL84"/>
      <c r="ARM84"/>
      <c r="ARN84"/>
      <c r="ARO84"/>
      <c r="ARP84"/>
      <c r="ARQ84"/>
      <c r="ARR84"/>
      <c r="ARS84"/>
      <c r="ART84"/>
      <c r="ARU84"/>
      <c r="ARV84"/>
      <c r="ARW84"/>
      <c r="ARX84"/>
      <c r="ARY84"/>
      <c r="ARZ84"/>
      <c r="ASA84"/>
      <c r="ASB84"/>
      <c r="ASC84"/>
      <c r="ASD84"/>
      <c r="ASE84"/>
      <c r="ASF84"/>
      <c r="ASG84"/>
      <c r="ASH84"/>
      <c r="ASI84"/>
      <c r="ASJ84"/>
      <c r="ASK84"/>
      <c r="ASL84"/>
      <c r="ASM84"/>
      <c r="ASN84"/>
      <c r="ASO84"/>
      <c r="ASP84"/>
      <c r="ASQ84"/>
      <c r="ASR84"/>
      <c r="ASS84"/>
      <c r="AST84"/>
      <c r="ASU84"/>
      <c r="ASV84"/>
      <c r="ASW84"/>
      <c r="ASX84"/>
      <c r="ASY84"/>
      <c r="ASZ84"/>
      <c r="ATA84"/>
      <c r="ATB84"/>
      <c r="ATC84"/>
      <c r="ATD84"/>
      <c r="ATE84"/>
      <c r="ATF84"/>
      <c r="ATG84"/>
      <c r="ATH84"/>
      <c r="ATI84"/>
      <c r="ATJ84"/>
      <c r="ATK84"/>
      <c r="ATL84"/>
      <c r="ATM84"/>
      <c r="ATN84"/>
      <c r="ATO84"/>
      <c r="ATP84"/>
      <c r="ATQ84"/>
      <c r="ATR84"/>
      <c r="ATS84"/>
      <c r="ATT84"/>
      <c r="ATU84"/>
      <c r="ATV84"/>
      <c r="ATW84"/>
      <c r="ATX84"/>
      <c r="ATY84"/>
      <c r="ATZ84"/>
      <c r="AUA84"/>
      <c r="AUB84"/>
      <c r="AUC84"/>
      <c r="AUD84"/>
      <c r="AUE84"/>
      <c r="AUF84"/>
      <c r="AUG84"/>
      <c r="AUH84"/>
      <c r="AUI84"/>
      <c r="AUJ84"/>
      <c r="AUK84"/>
      <c r="AUL84"/>
      <c r="AUM84"/>
      <c r="AUN84"/>
      <c r="AUO84"/>
      <c r="AUP84"/>
      <c r="AUQ84"/>
      <c r="AUR84"/>
      <c r="AUS84"/>
      <c r="AUT84"/>
      <c r="AUU84"/>
      <c r="AUV84"/>
      <c r="AUW84"/>
      <c r="AUX84"/>
      <c r="AUY84"/>
      <c r="AUZ84"/>
      <c r="AVA84"/>
      <c r="AVB84"/>
      <c r="AVC84"/>
      <c r="AVD84"/>
      <c r="AVE84"/>
      <c r="AVF84"/>
      <c r="AVG84"/>
      <c r="AVH84"/>
      <c r="AVI84"/>
      <c r="AVJ84"/>
      <c r="AVK84"/>
      <c r="AVL84"/>
      <c r="AVM84"/>
      <c r="AVN84"/>
      <c r="AVO84"/>
      <c r="AVP84"/>
      <c r="AVQ84"/>
      <c r="AVR84"/>
      <c r="AVS84"/>
      <c r="AVT84"/>
      <c r="AVU84"/>
      <c r="AVV84"/>
      <c r="AVW84"/>
      <c r="AVX84"/>
      <c r="AVY84"/>
      <c r="AVZ84"/>
      <c r="AWA84"/>
      <c r="AWB84"/>
      <c r="AWC84"/>
      <c r="AWD84"/>
      <c r="AWE84"/>
      <c r="AWF84"/>
      <c r="AWG84"/>
      <c r="AWH84"/>
      <c r="AWI84"/>
      <c r="AWJ84"/>
      <c r="AWK84"/>
      <c r="AWL84"/>
      <c r="AWM84"/>
      <c r="AWN84"/>
      <c r="AWO84"/>
      <c r="AWP84"/>
      <c r="AWQ84"/>
      <c r="AWR84"/>
      <c r="AWS84"/>
      <c r="AWT84"/>
      <c r="AWU84"/>
      <c r="AWV84"/>
      <c r="AWW84"/>
      <c r="AWX84"/>
      <c r="AWY84"/>
      <c r="AWZ84"/>
      <c r="AXA84"/>
      <c r="AXB84"/>
      <c r="AXC84"/>
      <c r="AXD84"/>
      <c r="AXE84"/>
      <c r="AXF84"/>
      <c r="AXG84"/>
      <c r="AXH84"/>
      <c r="AXI84"/>
      <c r="AXJ84"/>
      <c r="AXK84"/>
      <c r="AXL84"/>
      <c r="AXM84"/>
      <c r="AXN84"/>
      <c r="AXO84"/>
      <c r="AXP84"/>
      <c r="AXQ84"/>
      <c r="AXR84"/>
      <c r="AXS84"/>
      <c r="AXT84"/>
      <c r="AXU84"/>
      <c r="AXV84"/>
      <c r="AXW84"/>
      <c r="AXX84"/>
      <c r="AXY84"/>
      <c r="AXZ84"/>
      <c r="AYA84"/>
      <c r="AYB84"/>
      <c r="AYC84"/>
      <c r="AYD84"/>
      <c r="AYE84"/>
      <c r="AYF84"/>
      <c r="AYG84"/>
      <c r="AYH84"/>
      <c r="AYI84"/>
      <c r="AYJ84"/>
      <c r="AYK84"/>
      <c r="AYL84"/>
      <c r="AYM84"/>
      <c r="AYN84"/>
      <c r="AYO84"/>
      <c r="AYP84"/>
      <c r="AYQ84"/>
      <c r="AYR84"/>
      <c r="AYS84"/>
      <c r="AYT84"/>
      <c r="AYU84"/>
      <c r="AYV84"/>
      <c r="AYW84"/>
      <c r="AYX84"/>
      <c r="AYY84"/>
      <c r="AYZ84"/>
      <c r="AZA84"/>
      <c r="AZB84"/>
      <c r="AZC84"/>
      <c r="AZD84"/>
      <c r="AZE84"/>
      <c r="AZF84"/>
      <c r="AZG84"/>
      <c r="AZH84"/>
      <c r="AZI84"/>
      <c r="AZJ84"/>
      <c r="AZK84"/>
      <c r="AZL84"/>
      <c r="AZM84"/>
      <c r="AZN84"/>
      <c r="AZO84"/>
      <c r="AZP84"/>
      <c r="AZQ84"/>
      <c r="AZR84"/>
      <c r="AZS84"/>
      <c r="AZT84"/>
      <c r="AZU84"/>
      <c r="AZV84"/>
      <c r="AZW84"/>
      <c r="AZX84"/>
      <c r="AZY84"/>
      <c r="AZZ84"/>
      <c r="BAA84"/>
      <c r="BAB84"/>
      <c r="BAC84"/>
      <c r="BAD84"/>
      <c r="BAE84"/>
      <c r="BAF84"/>
      <c r="BAG84"/>
      <c r="BAH84"/>
      <c r="BAI84"/>
      <c r="BAJ84"/>
      <c r="BAK84"/>
      <c r="BAL84"/>
      <c r="BAM84"/>
      <c r="BAN84"/>
      <c r="BAO84"/>
      <c r="BAP84"/>
      <c r="BAQ84"/>
      <c r="BAR84"/>
      <c r="BAS84"/>
      <c r="BAT84"/>
      <c r="BAU84"/>
      <c r="BAV84"/>
      <c r="BAW84"/>
      <c r="BAX84"/>
      <c r="BAY84"/>
      <c r="BAZ84"/>
      <c r="BBA84"/>
      <c r="BBB84"/>
      <c r="BBC84"/>
      <c r="BBD84"/>
      <c r="BBE84"/>
      <c r="BBF84"/>
      <c r="BBG84"/>
      <c r="BBH84"/>
      <c r="BBI84"/>
      <c r="BBJ84"/>
      <c r="BBK84"/>
      <c r="BBL84"/>
      <c r="BBM84"/>
      <c r="BBN84"/>
      <c r="BBO84"/>
      <c r="BBP84"/>
      <c r="BBQ84"/>
      <c r="BBR84"/>
      <c r="BBS84"/>
      <c r="BBT84"/>
      <c r="BBU84"/>
      <c r="BBV84"/>
      <c r="BBW84"/>
      <c r="BBX84"/>
      <c r="BBY84"/>
      <c r="BBZ84"/>
      <c r="BCA84"/>
      <c r="BCB84"/>
      <c r="BCC84"/>
      <c r="BCD84"/>
      <c r="BCE84"/>
      <c r="BCF84"/>
      <c r="BCG84"/>
      <c r="BCH84"/>
      <c r="BCI84"/>
      <c r="BCJ84"/>
      <c r="BCK84"/>
      <c r="BCL84"/>
      <c r="BCM84"/>
      <c r="BCN84"/>
      <c r="BCO84"/>
      <c r="BCP84"/>
      <c r="BCQ84"/>
      <c r="BCR84"/>
      <c r="BCS84"/>
      <c r="BCT84"/>
      <c r="BCU84"/>
      <c r="BCV84"/>
      <c r="BCW84"/>
      <c r="BCX84"/>
      <c r="BCY84"/>
      <c r="BCZ84"/>
      <c r="BDA84"/>
      <c r="BDB84"/>
      <c r="BDC84"/>
      <c r="BDD84"/>
      <c r="BDE84"/>
      <c r="BDF84"/>
      <c r="BDG84"/>
      <c r="BDH84"/>
      <c r="BDI84"/>
      <c r="BDJ84"/>
      <c r="BDK84"/>
      <c r="BDL84"/>
      <c r="BDM84"/>
      <c r="BDN84"/>
      <c r="BDO84"/>
      <c r="BDP84"/>
      <c r="BDQ84"/>
      <c r="BDR84"/>
      <c r="BDS84"/>
      <c r="BDT84"/>
      <c r="BDU84"/>
      <c r="BDV84"/>
      <c r="BDW84"/>
      <c r="BDX84"/>
      <c r="BDY84"/>
      <c r="BDZ84"/>
      <c r="BEA84"/>
      <c r="BEB84"/>
      <c r="BEC84"/>
      <c r="BED84"/>
      <c r="BEE84"/>
      <c r="BEF84"/>
      <c r="BEG84"/>
      <c r="BEH84"/>
      <c r="BEI84"/>
      <c r="BEJ84"/>
      <c r="BEK84"/>
      <c r="BEL84"/>
      <c r="BEM84"/>
      <c r="BEN84"/>
      <c r="BEO84"/>
      <c r="BEP84"/>
      <c r="BEQ84"/>
      <c r="BER84"/>
      <c r="BES84"/>
      <c r="BET84"/>
      <c r="BEU84"/>
      <c r="BEV84"/>
      <c r="BEW84"/>
      <c r="BEX84"/>
      <c r="BEY84"/>
      <c r="BEZ84"/>
      <c r="BFA84"/>
      <c r="BFB84"/>
      <c r="BFC84"/>
      <c r="BFD84"/>
      <c r="BFE84"/>
      <c r="BFF84"/>
      <c r="BFG84"/>
      <c r="BFH84"/>
      <c r="BFI84"/>
      <c r="BFJ84"/>
      <c r="BFK84"/>
      <c r="BFL84"/>
      <c r="BFM84"/>
      <c r="BFN84"/>
      <c r="BFO84"/>
      <c r="BFP84"/>
      <c r="BFQ84"/>
      <c r="BFR84"/>
      <c r="BFS84"/>
      <c r="BFT84"/>
      <c r="BFU84"/>
      <c r="BFV84"/>
      <c r="BFW84"/>
      <c r="BFX84"/>
      <c r="BFY84"/>
      <c r="BFZ84"/>
      <c r="BGA84"/>
      <c r="BGB84"/>
      <c r="BGC84"/>
      <c r="BGD84"/>
      <c r="BGE84"/>
      <c r="BGF84"/>
      <c r="BGG84"/>
      <c r="BGH84"/>
      <c r="BGI84"/>
      <c r="BGJ84"/>
      <c r="BGK84"/>
      <c r="BGL84"/>
      <c r="BGM84"/>
      <c r="BGN84"/>
      <c r="BGO84"/>
      <c r="BGP84"/>
      <c r="BGQ84"/>
      <c r="BGR84"/>
      <c r="BGS84"/>
      <c r="BGT84"/>
      <c r="BGU84"/>
      <c r="BGV84"/>
      <c r="BGW84"/>
      <c r="BGX84"/>
      <c r="BGY84"/>
      <c r="BGZ84"/>
      <c r="BHA84"/>
      <c r="BHB84"/>
      <c r="BHC84"/>
      <c r="BHD84"/>
    </row>
    <row r="85" spans="1:1564">
      <c r="A85" s="7">
        <v>43</v>
      </c>
      <c r="B85" s="8" t="s">
        <v>110</v>
      </c>
      <c r="C85" s="8" t="s">
        <v>111</v>
      </c>
      <c r="D85" s="9">
        <v>-295000</v>
      </c>
      <c r="E85" s="14">
        <v>42856</v>
      </c>
      <c r="F85" s="15" t="s">
        <v>8</v>
      </c>
      <c r="I85" t="s">
        <v>303</v>
      </c>
      <c r="J85" s="54"/>
      <c r="K85" s="54"/>
      <c r="L85"/>
      <c r="M85" s="55" t="s">
        <v>303</v>
      </c>
      <c r="N85" s="54">
        <v>-21000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  <c r="AMM85"/>
      <c r="AMN85"/>
      <c r="AMO85"/>
      <c r="AMP85"/>
      <c r="AMQ85"/>
      <c r="AMR85"/>
      <c r="AMS85"/>
      <c r="AMT85"/>
      <c r="AMU85"/>
      <c r="AMV85"/>
      <c r="AMW85"/>
      <c r="AMX85"/>
      <c r="AMY85"/>
      <c r="AMZ85"/>
      <c r="ANA85"/>
      <c r="ANB85"/>
      <c r="ANC85"/>
      <c r="AND85"/>
      <c r="ANE85"/>
      <c r="ANF85"/>
      <c r="ANG85"/>
      <c r="ANH85"/>
      <c r="ANI85"/>
      <c r="ANJ85"/>
      <c r="ANK85"/>
      <c r="ANL85"/>
      <c r="ANM85"/>
      <c r="ANN85"/>
      <c r="ANO85"/>
      <c r="ANP85"/>
      <c r="ANQ85"/>
      <c r="ANR85"/>
      <c r="ANS85"/>
      <c r="ANT85"/>
      <c r="ANU85"/>
      <c r="ANV85"/>
      <c r="ANW85"/>
      <c r="ANX85"/>
      <c r="ANY85"/>
      <c r="ANZ85"/>
      <c r="AOA85"/>
      <c r="AOB85"/>
      <c r="AOC85"/>
      <c r="AOD85"/>
      <c r="AOE85"/>
      <c r="AOF85"/>
      <c r="AOG85"/>
      <c r="AOH85"/>
      <c r="AOI85"/>
      <c r="AOJ85"/>
      <c r="AOK85"/>
      <c r="AOL85"/>
      <c r="AOM85"/>
      <c r="AON85"/>
      <c r="AOO85"/>
      <c r="AOP85"/>
      <c r="AOQ85"/>
      <c r="AOR85"/>
      <c r="AOS85"/>
      <c r="AOT85"/>
      <c r="AOU85"/>
      <c r="AOV85"/>
      <c r="AOW85"/>
      <c r="AOX85"/>
      <c r="AOY85"/>
      <c r="AOZ85"/>
      <c r="APA85"/>
      <c r="APB85"/>
      <c r="APC85"/>
      <c r="APD85"/>
      <c r="APE85"/>
      <c r="APF85"/>
      <c r="APG85"/>
      <c r="APH85"/>
      <c r="API85"/>
      <c r="APJ85"/>
      <c r="APK85"/>
      <c r="APL85"/>
      <c r="APM85"/>
      <c r="APN85"/>
      <c r="APO85"/>
      <c r="APP85"/>
      <c r="APQ85"/>
      <c r="APR85"/>
      <c r="APS85"/>
      <c r="APT85"/>
      <c r="APU85"/>
      <c r="APV85"/>
      <c r="APW85"/>
      <c r="APX85"/>
      <c r="APY85"/>
      <c r="APZ85"/>
      <c r="AQA85"/>
      <c r="AQB85"/>
      <c r="AQC85"/>
      <c r="AQD85"/>
      <c r="AQE85"/>
      <c r="AQF85"/>
      <c r="AQG85"/>
      <c r="AQH85"/>
      <c r="AQI85"/>
      <c r="AQJ85"/>
      <c r="AQK85"/>
      <c r="AQL85"/>
      <c r="AQM85"/>
      <c r="AQN85"/>
      <c r="AQO85"/>
      <c r="AQP85"/>
      <c r="AQQ85"/>
      <c r="AQR85"/>
      <c r="AQS85"/>
      <c r="AQT85"/>
      <c r="AQU85"/>
      <c r="AQV85"/>
      <c r="AQW85"/>
      <c r="AQX85"/>
      <c r="AQY85"/>
      <c r="AQZ85"/>
      <c r="ARA85"/>
      <c r="ARB85"/>
      <c r="ARC85"/>
      <c r="ARD85"/>
      <c r="ARE85"/>
      <c r="ARF85"/>
      <c r="ARG85"/>
      <c r="ARH85"/>
      <c r="ARI85"/>
      <c r="ARJ85"/>
      <c r="ARK85"/>
      <c r="ARL85"/>
      <c r="ARM85"/>
      <c r="ARN85"/>
      <c r="ARO85"/>
      <c r="ARP85"/>
      <c r="ARQ85"/>
      <c r="ARR85"/>
      <c r="ARS85"/>
      <c r="ART85"/>
      <c r="ARU85"/>
      <c r="ARV85"/>
      <c r="ARW85"/>
      <c r="ARX85"/>
      <c r="ARY85"/>
      <c r="ARZ85"/>
      <c r="ASA85"/>
      <c r="ASB85"/>
      <c r="ASC85"/>
      <c r="ASD85"/>
      <c r="ASE85"/>
      <c r="ASF85"/>
      <c r="ASG85"/>
      <c r="ASH85"/>
      <c r="ASI85"/>
      <c r="ASJ85"/>
      <c r="ASK85"/>
      <c r="ASL85"/>
      <c r="ASM85"/>
      <c r="ASN85"/>
      <c r="ASO85"/>
      <c r="ASP85"/>
      <c r="ASQ85"/>
      <c r="ASR85"/>
      <c r="ASS85"/>
      <c r="AST85"/>
      <c r="ASU85"/>
      <c r="ASV85"/>
      <c r="ASW85"/>
      <c r="ASX85"/>
      <c r="ASY85"/>
      <c r="ASZ85"/>
      <c r="ATA85"/>
      <c r="ATB85"/>
      <c r="ATC85"/>
      <c r="ATD85"/>
      <c r="ATE85"/>
      <c r="ATF85"/>
      <c r="ATG85"/>
      <c r="ATH85"/>
      <c r="ATI85"/>
      <c r="ATJ85"/>
      <c r="ATK85"/>
      <c r="ATL85"/>
      <c r="ATM85"/>
      <c r="ATN85"/>
      <c r="ATO85"/>
      <c r="ATP85"/>
      <c r="ATQ85"/>
      <c r="ATR85"/>
      <c r="ATS85"/>
      <c r="ATT85"/>
      <c r="ATU85"/>
      <c r="ATV85"/>
      <c r="ATW85"/>
      <c r="ATX85"/>
      <c r="ATY85"/>
      <c r="ATZ85"/>
      <c r="AUA85"/>
      <c r="AUB85"/>
      <c r="AUC85"/>
      <c r="AUD85"/>
      <c r="AUE85"/>
      <c r="AUF85"/>
      <c r="AUG85"/>
      <c r="AUH85"/>
      <c r="AUI85"/>
      <c r="AUJ85"/>
      <c r="AUK85"/>
      <c r="AUL85"/>
      <c r="AUM85"/>
      <c r="AUN85"/>
      <c r="AUO85"/>
      <c r="AUP85"/>
      <c r="AUQ85"/>
      <c r="AUR85"/>
      <c r="AUS85"/>
      <c r="AUT85"/>
      <c r="AUU85"/>
      <c r="AUV85"/>
      <c r="AUW85"/>
      <c r="AUX85"/>
      <c r="AUY85"/>
      <c r="AUZ85"/>
      <c r="AVA85"/>
      <c r="AVB85"/>
      <c r="AVC85"/>
      <c r="AVD85"/>
      <c r="AVE85"/>
      <c r="AVF85"/>
      <c r="AVG85"/>
      <c r="AVH85"/>
      <c r="AVI85"/>
      <c r="AVJ85"/>
      <c r="AVK85"/>
      <c r="AVL85"/>
      <c r="AVM85"/>
      <c r="AVN85"/>
      <c r="AVO85"/>
      <c r="AVP85"/>
      <c r="AVQ85"/>
      <c r="AVR85"/>
      <c r="AVS85"/>
      <c r="AVT85"/>
      <c r="AVU85"/>
      <c r="AVV85"/>
      <c r="AVW85"/>
      <c r="AVX85"/>
      <c r="AVY85"/>
      <c r="AVZ85"/>
      <c r="AWA85"/>
      <c r="AWB85"/>
      <c r="AWC85"/>
      <c r="AWD85"/>
      <c r="AWE85"/>
      <c r="AWF85"/>
      <c r="AWG85"/>
      <c r="AWH85"/>
      <c r="AWI85"/>
      <c r="AWJ85"/>
      <c r="AWK85"/>
      <c r="AWL85"/>
      <c r="AWM85"/>
      <c r="AWN85"/>
      <c r="AWO85"/>
      <c r="AWP85"/>
      <c r="AWQ85"/>
      <c r="AWR85"/>
      <c r="AWS85"/>
      <c r="AWT85"/>
      <c r="AWU85"/>
      <c r="AWV85"/>
      <c r="AWW85"/>
      <c r="AWX85"/>
      <c r="AWY85"/>
      <c r="AWZ85"/>
      <c r="AXA85"/>
      <c r="AXB85"/>
      <c r="AXC85"/>
      <c r="AXD85"/>
      <c r="AXE85"/>
      <c r="AXF85"/>
      <c r="AXG85"/>
      <c r="AXH85"/>
      <c r="AXI85"/>
      <c r="AXJ85"/>
      <c r="AXK85"/>
      <c r="AXL85"/>
      <c r="AXM85"/>
      <c r="AXN85"/>
      <c r="AXO85"/>
      <c r="AXP85"/>
      <c r="AXQ85"/>
      <c r="AXR85"/>
      <c r="AXS85"/>
      <c r="AXT85"/>
      <c r="AXU85"/>
      <c r="AXV85"/>
      <c r="AXW85"/>
      <c r="AXX85"/>
      <c r="AXY85"/>
      <c r="AXZ85"/>
      <c r="AYA85"/>
      <c r="AYB85"/>
      <c r="AYC85"/>
      <c r="AYD85"/>
      <c r="AYE85"/>
      <c r="AYF85"/>
      <c r="AYG85"/>
      <c r="AYH85"/>
      <c r="AYI85"/>
      <c r="AYJ85"/>
      <c r="AYK85"/>
      <c r="AYL85"/>
      <c r="AYM85"/>
      <c r="AYN85"/>
      <c r="AYO85"/>
      <c r="AYP85"/>
      <c r="AYQ85"/>
      <c r="AYR85"/>
      <c r="AYS85"/>
      <c r="AYT85"/>
      <c r="AYU85"/>
      <c r="AYV85"/>
      <c r="AYW85"/>
      <c r="AYX85"/>
      <c r="AYY85"/>
      <c r="AYZ85"/>
      <c r="AZA85"/>
      <c r="AZB85"/>
      <c r="AZC85"/>
      <c r="AZD85"/>
      <c r="AZE85"/>
      <c r="AZF85"/>
      <c r="AZG85"/>
      <c r="AZH85"/>
      <c r="AZI85"/>
      <c r="AZJ85"/>
      <c r="AZK85"/>
      <c r="AZL85"/>
      <c r="AZM85"/>
      <c r="AZN85"/>
      <c r="AZO85"/>
      <c r="AZP85"/>
      <c r="AZQ85"/>
      <c r="AZR85"/>
      <c r="AZS85"/>
      <c r="AZT85"/>
      <c r="AZU85"/>
      <c r="AZV85"/>
      <c r="AZW85"/>
      <c r="AZX85"/>
      <c r="AZY85"/>
      <c r="AZZ85"/>
      <c r="BAA85"/>
      <c r="BAB85"/>
      <c r="BAC85"/>
      <c r="BAD85"/>
      <c r="BAE85"/>
      <c r="BAF85"/>
      <c r="BAG85"/>
      <c r="BAH85"/>
      <c r="BAI85"/>
      <c r="BAJ85"/>
      <c r="BAK85"/>
      <c r="BAL85"/>
      <c r="BAM85"/>
      <c r="BAN85"/>
      <c r="BAO85"/>
      <c r="BAP85"/>
      <c r="BAQ85"/>
      <c r="BAR85"/>
      <c r="BAS85"/>
      <c r="BAT85"/>
      <c r="BAU85"/>
      <c r="BAV85"/>
      <c r="BAW85"/>
      <c r="BAX85"/>
      <c r="BAY85"/>
      <c r="BAZ85"/>
      <c r="BBA85"/>
      <c r="BBB85"/>
      <c r="BBC85"/>
      <c r="BBD85"/>
      <c r="BBE85"/>
      <c r="BBF85"/>
      <c r="BBG85"/>
      <c r="BBH85"/>
      <c r="BBI85"/>
      <c r="BBJ85"/>
      <c r="BBK85"/>
      <c r="BBL85"/>
      <c r="BBM85"/>
      <c r="BBN85"/>
      <c r="BBO85"/>
      <c r="BBP85"/>
      <c r="BBQ85"/>
      <c r="BBR85"/>
      <c r="BBS85"/>
      <c r="BBT85"/>
      <c r="BBU85"/>
      <c r="BBV85"/>
      <c r="BBW85"/>
      <c r="BBX85"/>
      <c r="BBY85"/>
      <c r="BBZ85"/>
      <c r="BCA85"/>
      <c r="BCB85"/>
      <c r="BCC85"/>
      <c r="BCD85"/>
      <c r="BCE85"/>
      <c r="BCF85"/>
      <c r="BCG85"/>
      <c r="BCH85"/>
      <c r="BCI85"/>
      <c r="BCJ85"/>
      <c r="BCK85"/>
      <c r="BCL85"/>
      <c r="BCM85"/>
      <c r="BCN85"/>
      <c r="BCO85"/>
      <c r="BCP85"/>
      <c r="BCQ85"/>
      <c r="BCR85"/>
      <c r="BCS85"/>
      <c r="BCT85"/>
      <c r="BCU85"/>
      <c r="BCV85"/>
      <c r="BCW85"/>
      <c r="BCX85"/>
      <c r="BCY85"/>
      <c r="BCZ85"/>
      <c r="BDA85"/>
      <c r="BDB85"/>
      <c r="BDC85"/>
      <c r="BDD85"/>
      <c r="BDE85"/>
      <c r="BDF85"/>
      <c r="BDG85"/>
      <c r="BDH85"/>
      <c r="BDI85"/>
      <c r="BDJ85"/>
      <c r="BDK85"/>
      <c r="BDL85"/>
      <c r="BDM85"/>
      <c r="BDN85"/>
      <c r="BDO85"/>
      <c r="BDP85"/>
      <c r="BDQ85"/>
      <c r="BDR85"/>
      <c r="BDS85"/>
      <c r="BDT85"/>
      <c r="BDU85"/>
      <c r="BDV85"/>
      <c r="BDW85"/>
      <c r="BDX85"/>
      <c r="BDY85"/>
      <c r="BDZ85"/>
      <c r="BEA85"/>
      <c r="BEB85"/>
      <c r="BEC85"/>
      <c r="BED85"/>
      <c r="BEE85"/>
      <c r="BEF85"/>
      <c r="BEG85"/>
      <c r="BEH85"/>
      <c r="BEI85"/>
      <c r="BEJ85"/>
      <c r="BEK85"/>
      <c r="BEL85"/>
      <c r="BEM85"/>
      <c r="BEN85"/>
      <c r="BEO85"/>
      <c r="BEP85"/>
      <c r="BEQ85"/>
      <c r="BER85"/>
      <c r="BES85"/>
      <c r="BET85"/>
      <c r="BEU85"/>
      <c r="BEV85"/>
      <c r="BEW85"/>
      <c r="BEX85"/>
      <c r="BEY85"/>
      <c r="BEZ85"/>
      <c r="BFA85"/>
      <c r="BFB85"/>
      <c r="BFC85"/>
      <c r="BFD85"/>
      <c r="BFE85"/>
      <c r="BFF85"/>
      <c r="BFG85"/>
      <c r="BFH85"/>
      <c r="BFI85"/>
      <c r="BFJ85"/>
      <c r="BFK85"/>
      <c r="BFL85"/>
      <c r="BFM85"/>
      <c r="BFN85"/>
      <c r="BFO85"/>
      <c r="BFP85"/>
      <c r="BFQ85"/>
      <c r="BFR85"/>
      <c r="BFS85"/>
      <c r="BFT85"/>
      <c r="BFU85"/>
      <c r="BFV85"/>
      <c r="BFW85"/>
      <c r="BFX85"/>
      <c r="BFY85"/>
      <c r="BFZ85"/>
      <c r="BGA85"/>
      <c r="BGB85"/>
      <c r="BGC85"/>
      <c r="BGD85"/>
      <c r="BGE85"/>
      <c r="BGF85"/>
      <c r="BGG85"/>
      <c r="BGH85"/>
      <c r="BGI85"/>
      <c r="BGJ85"/>
      <c r="BGK85"/>
      <c r="BGL85"/>
      <c r="BGM85"/>
      <c r="BGN85"/>
      <c r="BGO85"/>
      <c r="BGP85"/>
      <c r="BGQ85"/>
      <c r="BGR85"/>
      <c r="BGS85"/>
      <c r="BGT85"/>
      <c r="BGU85"/>
      <c r="BGV85"/>
      <c r="BGW85"/>
      <c r="BGX85"/>
      <c r="BGY85"/>
      <c r="BGZ85"/>
      <c r="BHA85"/>
      <c r="BHB85"/>
      <c r="BHC85"/>
      <c r="BHD85"/>
    </row>
    <row r="86" spans="1:1564">
      <c r="A86" s="2">
        <f>A85+1</f>
        <v>44</v>
      </c>
      <c r="B86" s="3" t="s">
        <v>110</v>
      </c>
      <c r="C86" s="3" t="s">
        <v>114</v>
      </c>
      <c r="D86" s="4">
        <v>-55000</v>
      </c>
      <c r="E86" s="5">
        <v>42917</v>
      </c>
      <c r="F86" s="6" t="s">
        <v>13</v>
      </c>
      <c r="I86" t="s">
        <v>305</v>
      </c>
      <c r="J86" s="54"/>
      <c r="K86" s="54"/>
      <c r="L86"/>
      <c r="M86" s="55" t="s">
        <v>305</v>
      </c>
      <c r="N86" s="54">
        <v>-55000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  <c r="AMK86"/>
      <c r="AML86"/>
      <c r="AMM86"/>
      <c r="AMN86"/>
      <c r="AMO86"/>
      <c r="AMP86"/>
      <c r="AMQ86"/>
      <c r="AMR86"/>
      <c r="AMS86"/>
      <c r="AMT86"/>
      <c r="AMU86"/>
      <c r="AMV86"/>
      <c r="AMW86"/>
      <c r="AMX86"/>
      <c r="AMY86"/>
      <c r="AMZ86"/>
      <c r="ANA86"/>
      <c r="ANB86"/>
      <c r="ANC86"/>
      <c r="AND86"/>
      <c r="ANE86"/>
      <c r="ANF86"/>
      <c r="ANG86"/>
      <c r="ANH86"/>
      <c r="ANI86"/>
      <c r="ANJ86"/>
      <c r="ANK86"/>
      <c r="ANL86"/>
      <c r="ANM86"/>
      <c r="ANN86"/>
      <c r="ANO86"/>
      <c r="ANP86"/>
      <c r="ANQ86"/>
      <c r="ANR86"/>
      <c r="ANS86"/>
      <c r="ANT86"/>
      <c r="ANU86"/>
      <c r="ANV86"/>
      <c r="ANW86"/>
      <c r="ANX86"/>
      <c r="ANY86"/>
      <c r="ANZ86"/>
      <c r="AOA86"/>
      <c r="AOB86"/>
      <c r="AOC86"/>
      <c r="AOD86"/>
      <c r="AOE86"/>
      <c r="AOF86"/>
      <c r="AOG86"/>
      <c r="AOH86"/>
      <c r="AOI86"/>
      <c r="AOJ86"/>
      <c r="AOK86"/>
      <c r="AOL86"/>
      <c r="AOM86"/>
      <c r="AON86"/>
      <c r="AOO86"/>
      <c r="AOP86"/>
      <c r="AOQ86"/>
      <c r="AOR86"/>
      <c r="AOS86"/>
      <c r="AOT86"/>
      <c r="AOU86"/>
      <c r="AOV86"/>
      <c r="AOW86"/>
      <c r="AOX86"/>
      <c r="AOY86"/>
      <c r="AOZ86"/>
      <c r="APA86"/>
      <c r="APB86"/>
      <c r="APC86"/>
      <c r="APD86"/>
      <c r="APE86"/>
      <c r="APF86"/>
      <c r="APG86"/>
      <c r="APH86"/>
      <c r="API86"/>
      <c r="APJ86"/>
      <c r="APK86"/>
      <c r="APL86"/>
      <c r="APM86"/>
      <c r="APN86"/>
      <c r="APO86"/>
      <c r="APP86"/>
      <c r="APQ86"/>
      <c r="APR86"/>
      <c r="APS86"/>
      <c r="APT86"/>
      <c r="APU86"/>
      <c r="APV86"/>
      <c r="APW86"/>
      <c r="APX86"/>
      <c r="APY86"/>
      <c r="APZ86"/>
      <c r="AQA86"/>
      <c r="AQB86"/>
      <c r="AQC86"/>
      <c r="AQD86"/>
      <c r="AQE86"/>
      <c r="AQF86"/>
      <c r="AQG86"/>
      <c r="AQH86"/>
      <c r="AQI86"/>
      <c r="AQJ86"/>
      <c r="AQK86"/>
      <c r="AQL86"/>
      <c r="AQM86"/>
      <c r="AQN86"/>
      <c r="AQO86"/>
      <c r="AQP86"/>
      <c r="AQQ86"/>
      <c r="AQR86"/>
      <c r="AQS86"/>
      <c r="AQT86"/>
      <c r="AQU86"/>
      <c r="AQV86"/>
      <c r="AQW86"/>
      <c r="AQX86"/>
      <c r="AQY86"/>
      <c r="AQZ86"/>
      <c r="ARA86"/>
      <c r="ARB86"/>
      <c r="ARC86"/>
      <c r="ARD86"/>
      <c r="ARE86"/>
      <c r="ARF86"/>
      <c r="ARG86"/>
      <c r="ARH86"/>
      <c r="ARI86"/>
      <c r="ARJ86"/>
      <c r="ARK86"/>
      <c r="ARL86"/>
      <c r="ARM86"/>
      <c r="ARN86"/>
      <c r="ARO86"/>
      <c r="ARP86"/>
      <c r="ARQ86"/>
      <c r="ARR86"/>
      <c r="ARS86"/>
      <c r="ART86"/>
      <c r="ARU86"/>
      <c r="ARV86"/>
      <c r="ARW86"/>
      <c r="ARX86"/>
      <c r="ARY86"/>
      <c r="ARZ86"/>
      <c r="ASA86"/>
      <c r="ASB86"/>
      <c r="ASC86"/>
      <c r="ASD86"/>
      <c r="ASE86"/>
      <c r="ASF86"/>
      <c r="ASG86"/>
      <c r="ASH86"/>
      <c r="ASI86"/>
      <c r="ASJ86"/>
      <c r="ASK86"/>
      <c r="ASL86"/>
      <c r="ASM86"/>
      <c r="ASN86"/>
      <c r="ASO86"/>
      <c r="ASP86"/>
      <c r="ASQ86"/>
      <c r="ASR86"/>
      <c r="ASS86"/>
      <c r="AST86"/>
      <c r="ASU86"/>
      <c r="ASV86"/>
      <c r="ASW86"/>
      <c r="ASX86"/>
      <c r="ASY86"/>
      <c r="ASZ86"/>
      <c r="ATA86"/>
      <c r="ATB86"/>
      <c r="ATC86"/>
      <c r="ATD86"/>
      <c r="ATE86"/>
      <c r="ATF86"/>
      <c r="ATG86"/>
      <c r="ATH86"/>
      <c r="ATI86"/>
      <c r="ATJ86"/>
      <c r="ATK86"/>
      <c r="ATL86"/>
      <c r="ATM86"/>
      <c r="ATN86"/>
      <c r="ATO86"/>
      <c r="ATP86"/>
      <c r="ATQ86"/>
      <c r="ATR86"/>
      <c r="ATS86"/>
      <c r="ATT86"/>
      <c r="ATU86"/>
      <c r="ATV86"/>
      <c r="ATW86"/>
      <c r="ATX86"/>
      <c r="ATY86"/>
      <c r="ATZ86"/>
      <c r="AUA86"/>
      <c r="AUB86"/>
      <c r="AUC86"/>
      <c r="AUD86"/>
      <c r="AUE86"/>
      <c r="AUF86"/>
      <c r="AUG86"/>
      <c r="AUH86"/>
      <c r="AUI86"/>
      <c r="AUJ86"/>
      <c r="AUK86"/>
      <c r="AUL86"/>
      <c r="AUM86"/>
      <c r="AUN86"/>
      <c r="AUO86"/>
      <c r="AUP86"/>
      <c r="AUQ86"/>
      <c r="AUR86"/>
      <c r="AUS86"/>
      <c r="AUT86"/>
      <c r="AUU86"/>
      <c r="AUV86"/>
      <c r="AUW86"/>
      <c r="AUX86"/>
      <c r="AUY86"/>
      <c r="AUZ86"/>
      <c r="AVA86"/>
      <c r="AVB86"/>
      <c r="AVC86"/>
      <c r="AVD86"/>
      <c r="AVE86"/>
      <c r="AVF86"/>
      <c r="AVG86"/>
      <c r="AVH86"/>
      <c r="AVI86"/>
      <c r="AVJ86"/>
      <c r="AVK86"/>
      <c r="AVL86"/>
      <c r="AVM86"/>
      <c r="AVN86"/>
      <c r="AVO86"/>
      <c r="AVP86"/>
      <c r="AVQ86"/>
      <c r="AVR86"/>
      <c r="AVS86"/>
      <c r="AVT86"/>
      <c r="AVU86"/>
      <c r="AVV86"/>
      <c r="AVW86"/>
      <c r="AVX86"/>
      <c r="AVY86"/>
      <c r="AVZ86"/>
      <c r="AWA86"/>
      <c r="AWB86"/>
      <c r="AWC86"/>
      <c r="AWD86"/>
      <c r="AWE86"/>
      <c r="AWF86"/>
      <c r="AWG86"/>
      <c r="AWH86"/>
      <c r="AWI86"/>
      <c r="AWJ86"/>
      <c r="AWK86"/>
      <c r="AWL86"/>
      <c r="AWM86"/>
      <c r="AWN86"/>
      <c r="AWO86"/>
      <c r="AWP86"/>
      <c r="AWQ86"/>
      <c r="AWR86"/>
      <c r="AWS86"/>
      <c r="AWT86"/>
      <c r="AWU86"/>
      <c r="AWV86"/>
      <c r="AWW86"/>
      <c r="AWX86"/>
      <c r="AWY86"/>
      <c r="AWZ86"/>
      <c r="AXA86"/>
      <c r="AXB86"/>
      <c r="AXC86"/>
      <c r="AXD86"/>
      <c r="AXE86"/>
      <c r="AXF86"/>
      <c r="AXG86"/>
      <c r="AXH86"/>
      <c r="AXI86"/>
      <c r="AXJ86"/>
      <c r="AXK86"/>
      <c r="AXL86"/>
      <c r="AXM86"/>
      <c r="AXN86"/>
      <c r="AXO86"/>
      <c r="AXP86"/>
      <c r="AXQ86"/>
      <c r="AXR86"/>
      <c r="AXS86"/>
      <c r="AXT86"/>
      <c r="AXU86"/>
      <c r="AXV86"/>
      <c r="AXW86"/>
      <c r="AXX86"/>
      <c r="AXY86"/>
      <c r="AXZ86"/>
      <c r="AYA86"/>
      <c r="AYB86"/>
      <c r="AYC86"/>
      <c r="AYD86"/>
      <c r="AYE86"/>
      <c r="AYF86"/>
      <c r="AYG86"/>
      <c r="AYH86"/>
      <c r="AYI86"/>
      <c r="AYJ86"/>
      <c r="AYK86"/>
      <c r="AYL86"/>
      <c r="AYM86"/>
      <c r="AYN86"/>
      <c r="AYO86"/>
      <c r="AYP86"/>
      <c r="AYQ86"/>
      <c r="AYR86"/>
      <c r="AYS86"/>
      <c r="AYT86"/>
      <c r="AYU86"/>
      <c r="AYV86"/>
      <c r="AYW86"/>
      <c r="AYX86"/>
      <c r="AYY86"/>
      <c r="AYZ86"/>
      <c r="AZA86"/>
      <c r="AZB86"/>
      <c r="AZC86"/>
      <c r="AZD86"/>
      <c r="AZE86"/>
      <c r="AZF86"/>
      <c r="AZG86"/>
      <c r="AZH86"/>
      <c r="AZI86"/>
      <c r="AZJ86"/>
      <c r="AZK86"/>
      <c r="AZL86"/>
      <c r="AZM86"/>
      <c r="AZN86"/>
      <c r="AZO86"/>
      <c r="AZP86"/>
      <c r="AZQ86"/>
      <c r="AZR86"/>
      <c r="AZS86"/>
      <c r="AZT86"/>
      <c r="AZU86"/>
      <c r="AZV86"/>
      <c r="AZW86"/>
      <c r="AZX86"/>
      <c r="AZY86"/>
      <c r="AZZ86"/>
      <c r="BAA86"/>
      <c r="BAB86"/>
      <c r="BAC86"/>
      <c r="BAD86"/>
      <c r="BAE86"/>
      <c r="BAF86"/>
      <c r="BAG86"/>
      <c r="BAH86"/>
      <c r="BAI86"/>
      <c r="BAJ86"/>
      <c r="BAK86"/>
      <c r="BAL86"/>
      <c r="BAM86"/>
      <c r="BAN86"/>
      <c r="BAO86"/>
      <c r="BAP86"/>
      <c r="BAQ86"/>
      <c r="BAR86"/>
      <c r="BAS86"/>
      <c r="BAT86"/>
      <c r="BAU86"/>
      <c r="BAV86"/>
      <c r="BAW86"/>
      <c r="BAX86"/>
      <c r="BAY86"/>
      <c r="BAZ86"/>
      <c r="BBA86"/>
      <c r="BBB86"/>
      <c r="BBC86"/>
      <c r="BBD86"/>
      <c r="BBE86"/>
      <c r="BBF86"/>
      <c r="BBG86"/>
      <c r="BBH86"/>
      <c r="BBI86"/>
      <c r="BBJ86"/>
      <c r="BBK86"/>
      <c r="BBL86"/>
      <c r="BBM86"/>
      <c r="BBN86"/>
      <c r="BBO86"/>
      <c r="BBP86"/>
      <c r="BBQ86"/>
      <c r="BBR86"/>
      <c r="BBS86"/>
      <c r="BBT86"/>
      <c r="BBU86"/>
      <c r="BBV86"/>
      <c r="BBW86"/>
      <c r="BBX86"/>
      <c r="BBY86"/>
      <c r="BBZ86"/>
      <c r="BCA86"/>
      <c r="BCB86"/>
      <c r="BCC86"/>
      <c r="BCD86"/>
      <c r="BCE86"/>
      <c r="BCF86"/>
      <c r="BCG86"/>
      <c r="BCH86"/>
      <c r="BCI86"/>
      <c r="BCJ86"/>
      <c r="BCK86"/>
      <c r="BCL86"/>
      <c r="BCM86"/>
      <c r="BCN86"/>
      <c r="BCO86"/>
      <c r="BCP86"/>
      <c r="BCQ86"/>
      <c r="BCR86"/>
      <c r="BCS86"/>
      <c r="BCT86"/>
      <c r="BCU86"/>
      <c r="BCV86"/>
      <c r="BCW86"/>
      <c r="BCX86"/>
      <c r="BCY86"/>
      <c r="BCZ86"/>
      <c r="BDA86"/>
      <c r="BDB86"/>
      <c r="BDC86"/>
      <c r="BDD86"/>
      <c r="BDE86"/>
      <c r="BDF86"/>
      <c r="BDG86"/>
      <c r="BDH86"/>
      <c r="BDI86"/>
      <c r="BDJ86"/>
      <c r="BDK86"/>
      <c r="BDL86"/>
      <c r="BDM86"/>
      <c r="BDN86"/>
      <c r="BDO86"/>
      <c r="BDP86"/>
      <c r="BDQ86"/>
      <c r="BDR86"/>
      <c r="BDS86"/>
      <c r="BDT86"/>
      <c r="BDU86"/>
      <c r="BDV86"/>
      <c r="BDW86"/>
      <c r="BDX86"/>
      <c r="BDY86"/>
      <c r="BDZ86"/>
      <c r="BEA86"/>
      <c r="BEB86"/>
      <c r="BEC86"/>
      <c r="BED86"/>
      <c r="BEE86"/>
      <c r="BEF86"/>
      <c r="BEG86"/>
      <c r="BEH86"/>
      <c r="BEI86"/>
      <c r="BEJ86"/>
      <c r="BEK86"/>
      <c r="BEL86"/>
      <c r="BEM86"/>
      <c r="BEN86"/>
      <c r="BEO86"/>
      <c r="BEP86"/>
      <c r="BEQ86"/>
      <c r="BER86"/>
      <c r="BES86"/>
      <c r="BET86"/>
      <c r="BEU86"/>
      <c r="BEV86"/>
      <c r="BEW86"/>
      <c r="BEX86"/>
      <c r="BEY86"/>
      <c r="BEZ86"/>
      <c r="BFA86"/>
      <c r="BFB86"/>
      <c r="BFC86"/>
      <c r="BFD86"/>
      <c r="BFE86"/>
      <c r="BFF86"/>
      <c r="BFG86"/>
      <c r="BFH86"/>
      <c r="BFI86"/>
      <c r="BFJ86"/>
      <c r="BFK86"/>
      <c r="BFL86"/>
      <c r="BFM86"/>
      <c r="BFN86"/>
      <c r="BFO86"/>
      <c r="BFP86"/>
      <c r="BFQ86"/>
      <c r="BFR86"/>
      <c r="BFS86"/>
      <c r="BFT86"/>
      <c r="BFU86"/>
      <c r="BFV86"/>
      <c r="BFW86"/>
      <c r="BFX86"/>
      <c r="BFY86"/>
      <c r="BFZ86"/>
      <c r="BGA86"/>
      <c r="BGB86"/>
      <c r="BGC86"/>
      <c r="BGD86"/>
      <c r="BGE86"/>
      <c r="BGF86"/>
      <c r="BGG86"/>
      <c r="BGH86"/>
      <c r="BGI86"/>
      <c r="BGJ86"/>
      <c r="BGK86"/>
      <c r="BGL86"/>
      <c r="BGM86"/>
      <c r="BGN86"/>
      <c r="BGO86"/>
      <c r="BGP86"/>
      <c r="BGQ86"/>
      <c r="BGR86"/>
      <c r="BGS86"/>
      <c r="BGT86"/>
      <c r="BGU86"/>
      <c r="BGV86"/>
      <c r="BGW86"/>
      <c r="BGX86"/>
      <c r="BGY86"/>
      <c r="BGZ86"/>
      <c r="BHA86"/>
      <c r="BHB86"/>
      <c r="BHC86"/>
      <c r="BHD86"/>
    </row>
    <row r="87" spans="1:1564">
      <c r="A87" s="7">
        <f>A86+1</f>
        <v>45</v>
      </c>
      <c r="B87" s="8" t="s">
        <v>110</v>
      </c>
      <c r="C87" s="8" t="s">
        <v>113</v>
      </c>
      <c r="D87" s="9">
        <v>-55000</v>
      </c>
      <c r="E87" s="14">
        <v>42948</v>
      </c>
      <c r="F87" s="15" t="s">
        <v>13</v>
      </c>
      <c r="I87" t="s">
        <v>307</v>
      </c>
      <c r="J87" s="54">
        <v>3</v>
      </c>
      <c r="K87" s="54">
        <v>0</v>
      </c>
      <c r="L87"/>
      <c r="M87" s="55" t="s">
        <v>307</v>
      </c>
      <c r="N87" s="54">
        <v>5000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  <c r="AMK87"/>
      <c r="AML87"/>
      <c r="AMM87"/>
      <c r="AMN87"/>
      <c r="AMO87"/>
      <c r="AMP87"/>
      <c r="AMQ87"/>
      <c r="AMR87"/>
      <c r="AMS87"/>
      <c r="AMT87"/>
      <c r="AMU87"/>
      <c r="AMV87"/>
      <c r="AMW87"/>
      <c r="AMX87"/>
      <c r="AMY87"/>
      <c r="AMZ87"/>
      <c r="ANA87"/>
      <c r="ANB87"/>
      <c r="ANC87"/>
      <c r="AND87"/>
      <c r="ANE87"/>
      <c r="ANF87"/>
      <c r="ANG87"/>
      <c r="ANH87"/>
      <c r="ANI87"/>
      <c r="ANJ87"/>
      <c r="ANK87"/>
      <c r="ANL87"/>
      <c r="ANM87"/>
      <c r="ANN87"/>
      <c r="ANO87"/>
      <c r="ANP87"/>
      <c r="ANQ87"/>
      <c r="ANR87"/>
      <c r="ANS87"/>
      <c r="ANT87"/>
      <c r="ANU87"/>
      <c r="ANV87"/>
      <c r="ANW87"/>
      <c r="ANX87"/>
      <c r="ANY87"/>
      <c r="ANZ87"/>
      <c r="AOA87"/>
      <c r="AOB87"/>
      <c r="AOC87"/>
      <c r="AOD87"/>
      <c r="AOE87"/>
      <c r="AOF87"/>
      <c r="AOG87"/>
      <c r="AOH87"/>
      <c r="AOI87"/>
      <c r="AOJ87"/>
      <c r="AOK87"/>
      <c r="AOL87"/>
      <c r="AOM87"/>
      <c r="AON87"/>
      <c r="AOO87"/>
      <c r="AOP87"/>
      <c r="AOQ87"/>
      <c r="AOR87"/>
      <c r="AOS87"/>
      <c r="AOT87"/>
      <c r="AOU87"/>
      <c r="AOV87"/>
      <c r="AOW87"/>
      <c r="AOX87"/>
      <c r="AOY87"/>
      <c r="AOZ87"/>
      <c r="APA87"/>
      <c r="APB87"/>
      <c r="APC87"/>
      <c r="APD87"/>
      <c r="APE87"/>
      <c r="APF87"/>
      <c r="APG87"/>
      <c r="APH87"/>
      <c r="API87"/>
      <c r="APJ87"/>
      <c r="APK87"/>
      <c r="APL87"/>
      <c r="APM87"/>
      <c r="APN87"/>
      <c r="APO87"/>
      <c r="APP87"/>
      <c r="APQ87"/>
      <c r="APR87"/>
      <c r="APS87"/>
      <c r="APT87"/>
      <c r="APU87"/>
      <c r="APV87"/>
      <c r="APW87"/>
      <c r="APX87"/>
      <c r="APY87"/>
      <c r="APZ87"/>
      <c r="AQA87"/>
      <c r="AQB87"/>
      <c r="AQC87"/>
      <c r="AQD87"/>
      <c r="AQE87"/>
      <c r="AQF87"/>
      <c r="AQG87"/>
      <c r="AQH87"/>
      <c r="AQI87"/>
      <c r="AQJ87"/>
      <c r="AQK87"/>
      <c r="AQL87"/>
      <c r="AQM87"/>
      <c r="AQN87"/>
      <c r="AQO87"/>
      <c r="AQP87"/>
      <c r="AQQ87"/>
      <c r="AQR87"/>
      <c r="AQS87"/>
      <c r="AQT87"/>
      <c r="AQU87"/>
      <c r="AQV87"/>
      <c r="AQW87"/>
      <c r="AQX87"/>
      <c r="AQY87"/>
      <c r="AQZ87"/>
      <c r="ARA87"/>
      <c r="ARB87"/>
      <c r="ARC87"/>
      <c r="ARD87"/>
      <c r="ARE87"/>
      <c r="ARF87"/>
      <c r="ARG87"/>
      <c r="ARH87"/>
      <c r="ARI87"/>
      <c r="ARJ87"/>
      <c r="ARK87"/>
      <c r="ARL87"/>
      <c r="ARM87"/>
      <c r="ARN87"/>
      <c r="ARO87"/>
      <c r="ARP87"/>
      <c r="ARQ87"/>
      <c r="ARR87"/>
      <c r="ARS87"/>
      <c r="ART87"/>
      <c r="ARU87"/>
      <c r="ARV87"/>
      <c r="ARW87"/>
      <c r="ARX87"/>
      <c r="ARY87"/>
      <c r="ARZ87"/>
      <c r="ASA87"/>
      <c r="ASB87"/>
      <c r="ASC87"/>
      <c r="ASD87"/>
      <c r="ASE87"/>
      <c r="ASF87"/>
      <c r="ASG87"/>
      <c r="ASH87"/>
      <c r="ASI87"/>
      <c r="ASJ87"/>
      <c r="ASK87"/>
      <c r="ASL87"/>
      <c r="ASM87"/>
      <c r="ASN87"/>
      <c r="ASO87"/>
      <c r="ASP87"/>
      <c r="ASQ87"/>
      <c r="ASR87"/>
      <c r="ASS87"/>
      <c r="AST87"/>
      <c r="ASU87"/>
      <c r="ASV87"/>
      <c r="ASW87"/>
      <c r="ASX87"/>
      <c r="ASY87"/>
      <c r="ASZ87"/>
      <c r="ATA87"/>
      <c r="ATB87"/>
      <c r="ATC87"/>
      <c r="ATD87"/>
      <c r="ATE87"/>
      <c r="ATF87"/>
      <c r="ATG87"/>
      <c r="ATH87"/>
      <c r="ATI87"/>
      <c r="ATJ87"/>
      <c r="ATK87"/>
      <c r="ATL87"/>
      <c r="ATM87"/>
      <c r="ATN87"/>
      <c r="ATO87"/>
      <c r="ATP87"/>
      <c r="ATQ87"/>
      <c r="ATR87"/>
      <c r="ATS87"/>
      <c r="ATT87"/>
      <c r="ATU87"/>
      <c r="ATV87"/>
      <c r="ATW87"/>
      <c r="ATX87"/>
      <c r="ATY87"/>
      <c r="ATZ87"/>
      <c r="AUA87"/>
      <c r="AUB87"/>
      <c r="AUC87"/>
      <c r="AUD87"/>
      <c r="AUE87"/>
      <c r="AUF87"/>
      <c r="AUG87"/>
      <c r="AUH87"/>
      <c r="AUI87"/>
      <c r="AUJ87"/>
      <c r="AUK87"/>
      <c r="AUL87"/>
      <c r="AUM87"/>
      <c r="AUN87"/>
      <c r="AUO87"/>
      <c r="AUP87"/>
      <c r="AUQ87"/>
      <c r="AUR87"/>
      <c r="AUS87"/>
      <c r="AUT87"/>
      <c r="AUU87"/>
      <c r="AUV87"/>
      <c r="AUW87"/>
      <c r="AUX87"/>
      <c r="AUY87"/>
      <c r="AUZ87"/>
      <c r="AVA87"/>
      <c r="AVB87"/>
      <c r="AVC87"/>
      <c r="AVD87"/>
      <c r="AVE87"/>
      <c r="AVF87"/>
      <c r="AVG87"/>
      <c r="AVH87"/>
      <c r="AVI87"/>
      <c r="AVJ87"/>
      <c r="AVK87"/>
      <c r="AVL87"/>
      <c r="AVM87"/>
      <c r="AVN87"/>
      <c r="AVO87"/>
      <c r="AVP87"/>
      <c r="AVQ87"/>
      <c r="AVR87"/>
      <c r="AVS87"/>
      <c r="AVT87"/>
      <c r="AVU87"/>
      <c r="AVV87"/>
      <c r="AVW87"/>
      <c r="AVX87"/>
      <c r="AVY87"/>
      <c r="AVZ87"/>
      <c r="AWA87"/>
      <c r="AWB87"/>
      <c r="AWC87"/>
      <c r="AWD87"/>
      <c r="AWE87"/>
      <c r="AWF87"/>
      <c r="AWG87"/>
      <c r="AWH87"/>
      <c r="AWI87"/>
      <c r="AWJ87"/>
      <c r="AWK87"/>
      <c r="AWL87"/>
      <c r="AWM87"/>
      <c r="AWN87"/>
      <c r="AWO87"/>
      <c r="AWP87"/>
      <c r="AWQ87"/>
      <c r="AWR87"/>
      <c r="AWS87"/>
      <c r="AWT87"/>
      <c r="AWU87"/>
      <c r="AWV87"/>
      <c r="AWW87"/>
      <c r="AWX87"/>
      <c r="AWY87"/>
      <c r="AWZ87"/>
      <c r="AXA87"/>
      <c r="AXB87"/>
      <c r="AXC87"/>
      <c r="AXD87"/>
      <c r="AXE87"/>
      <c r="AXF87"/>
      <c r="AXG87"/>
      <c r="AXH87"/>
      <c r="AXI87"/>
      <c r="AXJ87"/>
      <c r="AXK87"/>
      <c r="AXL87"/>
      <c r="AXM87"/>
      <c r="AXN87"/>
      <c r="AXO87"/>
      <c r="AXP87"/>
      <c r="AXQ87"/>
      <c r="AXR87"/>
      <c r="AXS87"/>
      <c r="AXT87"/>
      <c r="AXU87"/>
      <c r="AXV87"/>
      <c r="AXW87"/>
      <c r="AXX87"/>
      <c r="AXY87"/>
      <c r="AXZ87"/>
      <c r="AYA87"/>
      <c r="AYB87"/>
      <c r="AYC87"/>
      <c r="AYD87"/>
      <c r="AYE87"/>
      <c r="AYF87"/>
      <c r="AYG87"/>
      <c r="AYH87"/>
      <c r="AYI87"/>
      <c r="AYJ87"/>
      <c r="AYK87"/>
      <c r="AYL87"/>
      <c r="AYM87"/>
      <c r="AYN87"/>
      <c r="AYO87"/>
      <c r="AYP87"/>
      <c r="AYQ87"/>
      <c r="AYR87"/>
      <c r="AYS87"/>
      <c r="AYT87"/>
      <c r="AYU87"/>
      <c r="AYV87"/>
      <c r="AYW87"/>
      <c r="AYX87"/>
      <c r="AYY87"/>
      <c r="AYZ87"/>
      <c r="AZA87"/>
      <c r="AZB87"/>
      <c r="AZC87"/>
      <c r="AZD87"/>
      <c r="AZE87"/>
      <c r="AZF87"/>
      <c r="AZG87"/>
      <c r="AZH87"/>
      <c r="AZI87"/>
      <c r="AZJ87"/>
      <c r="AZK87"/>
      <c r="AZL87"/>
      <c r="AZM87"/>
      <c r="AZN87"/>
      <c r="AZO87"/>
      <c r="AZP87"/>
      <c r="AZQ87"/>
      <c r="AZR87"/>
      <c r="AZS87"/>
      <c r="AZT87"/>
      <c r="AZU87"/>
      <c r="AZV87"/>
      <c r="AZW87"/>
      <c r="AZX87"/>
      <c r="AZY87"/>
      <c r="AZZ87"/>
      <c r="BAA87"/>
      <c r="BAB87"/>
      <c r="BAC87"/>
      <c r="BAD87"/>
      <c r="BAE87"/>
      <c r="BAF87"/>
      <c r="BAG87"/>
      <c r="BAH87"/>
      <c r="BAI87"/>
      <c r="BAJ87"/>
      <c r="BAK87"/>
      <c r="BAL87"/>
      <c r="BAM87"/>
      <c r="BAN87"/>
      <c r="BAO87"/>
      <c r="BAP87"/>
      <c r="BAQ87"/>
      <c r="BAR87"/>
      <c r="BAS87"/>
      <c r="BAT87"/>
      <c r="BAU87"/>
      <c r="BAV87"/>
      <c r="BAW87"/>
      <c r="BAX87"/>
      <c r="BAY87"/>
      <c r="BAZ87"/>
      <c r="BBA87"/>
      <c r="BBB87"/>
      <c r="BBC87"/>
      <c r="BBD87"/>
      <c r="BBE87"/>
      <c r="BBF87"/>
      <c r="BBG87"/>
      <c r="BBH87"/>
      <c r="BBI87"/>
      <c r="BBJ87"/>
      <c r="BBK87"/>
      <c r="BBL87"/>
      <c r="BBM87"/>
      <c r="BBN87"/>
      <c r="BBO87"/>
      <c r="BBP87"/>
      <c r="BBQ87"/>
      <c r="BBR87"/>
      <c r="BBS87"/>
      <c r="BBT87"/>
      <c r="BBU87"/>
      <c r="BBV87"/>
      <c r="BBW87"/>
      <c r="BBX87"/>
      <c r="BBY87"/>
      <c r="BBZ87"/>
      <c r="BCA87"/>
      <c r="BCB87"/>
      <c r="BCC87"/>
      <c r="BCD87"/>
      <c r="BCE87"/>
      <c r="BCF87"/>
      <c r="BCG87"/>
      <c r="BCH87"/>
      <c r="BCI87"/>
      <c r="BCJ87"/>
      <c r="BCK87"/>
      <c r="BCL87"/>
      <c r="BCM87"/>
      <c r="BCN87"/>
      <c r="BCO87"/>
      <c r="BCP87"/>
      <c r="BCQ87"/>
      <c r="BCR87"/>
      <c r="BCS87"/>
      <c r="BCT87"/>
      <c r="BCU87"/>
      <c r="BCV87"/>
      <c r="BCW87"/>
      <c r="BCX87"/>
      <c r="BCY87"/>
      <c r="BCZ87"/>
      <c r="BDA87"/>
      <c r="BDB87"/>
      <c r="BDC87"/>
      <c r="BDD87"/>
      <c r="BDE87"/>
      <c r="BDF87"/>
      <c r="BDG87"/>
      <c r="BDH87"/>
      <c r="BDI87"/>
      <c r="BDJ87"/>
      <c r="BDK87"/>
      <c r="BDL87"/>
      <c r="BDM87"/>
      <c r="BDN87"/>
      <c r="BDO87"/>
      <c r="BDP87"/>
      <c r="BDQ87"/>
      <c r="BDR87"/>
      <c r="BDS87"/>
      <c r="BDT87"/>
      <c r="BDU87"/>
      <c r="BDV87"/>
      <c r="BDW87"/>
      <c r="BDX87"/>
      <c r="BDY87"/>
      <c r="BDZ87"/>
      <c r="BEA87"/>
      <c r="BEB87"/>
      <c r="BEC87"/>
      <c r="BED87"/>
      <c r="BEE87"/>
      <c r="BEF87"/>
      <c r="BEG87"/>
      <c r="BEH87"/>
      <c r="BEI87"/>
      <c r="BEJ87"/>
      <c r="BEK87"/>
      <c r="BEL87"/>
      <c r="BEM87"/>
      <c r="BEN87"/>
      <c r="BEO87"/>
      <c r="BEP87"/>
      <c r="BEQ87"/>
      <c r="BER87"/>
      <c r="BES87"/>
      <c r="BET87"/>
      <c r="BEU87"/>
      <c r="BEV87"/>
      <c r="BEW87"/>
      <c r="BEX87"/>
      <c r="BEY87"/>
      <c r="BEZ87"/>
      <c r="BFA87"/>
      <c r="BFB87"/>
      <c r="BFC87"/>
      <c r="BFD87"/>
      <c r="BFE87"/>
      <c r="BFF87"/>
      <c r="BFG87"/>
      <c r="BFH87"/>
      <c r="BFI87"/>
      <c r="BFJ87"/>
      <c r="BFK87"/>
      <c r="BFL87"/>
      <c r="BFM87"/>
      <c r="BFN87"/>
      <c r="BFO87"/>
      <c r="BFP87"/>
      <c r="BFQ87"/>
      <c r="BFR87"/>
      <c r="BFS87"/>
      <c r="BFT87"/>
      <c r="BFU87"/>
      <c r="BFV87"/>
      <c r="BFW87"/>
      <c r="BFX87"/>
      <c r="BFY87"/>
      <c r="BFZ87"/>
      <c r="BGA87"/>
      <c r="BGB87"/>
      <c r="BGC87"/>
      <c r="BGD87"/>
      <c r="BGE87"/>
      <c r="BGF87"/>
      <c r="BGG87"/>
      <c r="BGH87"/>
      <c r="BGI87"/>
      <c r="BGJ87"/>
      <c r="BGK87"/>
      <c r="BGL87"/>
      <c r="BGM87"/>
      <c r="BGN87"/>
      <c r="BGO87"/>
      <c r="BGP87"/>
      <c r="BGQ87"/>
      <c r="BGR87"/>
      <c r="BGS87"/>
      <c r="BGT87"/>
      <c r="BGU87"/>
      <c r="BGV87"/>
      <c r="BGW87"/>
      <c r="BGX87"/>
      <c r="BGY87"/>
      <c r="BGZ87"/>
      <c r="BHA87"/>
      <c r="BHB87"/>
      <c r="BHC87"/>
      <c r="BHD87"/>
    </row>
    <row r="88" spans="1:1564">
      <c r="A88" s="7">
        <f>A87+1</f>
        <v>46</v>
      </c>
      <c r="B88" s="8" t="s">
        <v>110</v>
      </c>
      <c r="C88" s="8" t="s">
        <v>115</v>
      </c>
      <c r="D88" s="9">
        <v>-30000</v>
      </c>
      <c r="E88" s="10">
        <v>42948</v>
      </c>
      <c r="F88" s="11" t="s">
        <v>8</v>
      </c>
      <c r="I88" s="1" t="s">
        <v>312</v>
      </c>
      <c r="J88" s="95"/>
      <c r="K88" s="95"/>
      <c r="M88" s="55" t="s">
        <v>312</v>
      </c>
      <c r="N88" s="54">
        <v>-55000</v>
      </c>
    </row>
    <row r="89" spans="1:1564">
      <c r="A89" s="7">
        <f>A88+1</f>
        <v>47</v>
      </c>
      <c r="B89" s="8" t="s">
        <v>110</v>
      </c>
      <c r="C89" s="8" t="s">
        <v>118</v>
      </c>
      <c r="D89" s="9">
        <v>-30000</v>
      </c>
      <c r="E89" s="10">
        <v>42948</v>
      </c>
      <c r="F89" s="11" t="s">
        <v>8</v>
      </c>
      <c r="I89" s="1" t="s">
        <v>315</v>
      </c>
      <c r="J89" s="95">
        <v>1</v>
      </c>
      <c r="K89" s="95">
        <v>0</v>
      </c>
      <c r="M89" s="55" t="s">
        <v>315</v>
      </c>
      <c r="N89" s="54">
        <v>-196500</v>
      </c>
    </row>
    <row r="90" spans="1:1564">
      <c r="A90" s="7">
        <f>A89+1</f>
        <v>48</v>
      </c>
      <c r="B90" s="8" t="s">
        <v>110</v>
      </c>
      <c r="C90" s="8" t="s">
        <v>120</v>
      </c>
      <c r="D90" s="9">
        <v>-30000</v>
      </c>
      <c r="E90" s="10">
        <v>42948</v>
      </c>
      <c r="F90" s="11" t="s">
        <v>8</v>
      </c>
      <c r="I90" t="s">
        <v>321</v>
      </c>
      <c r="J90" s="54">
        <v>1</v>
      </c>
      <c r="K90" s="54">
        <v>0</v>
      </c>
      <c r="L90"/>
      <c r="M90" s="55" t="s">
        <v>321</v>
      </c>
      <c r="N90" s="54">
        <v>-76700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  <c r="AML90"/>
      <c r="AMM90"/>
      <c r="AMN90"/>
      <c r="AMO90"/>
      <c r="AMP90"/>
      <c r="AMQ90"/>
      <c r="AMR90"/>
      <c r="AMS90"/>
      <c r="AMT90"/>
      <c r="AMU90"/>
      <c r="AMV90"/>
      <c r="AMW90"/>
      <c r="AMX90"/>
      <c r="AMY90"/>
      <c r="AMZ90"/>
      <c r="ANA90"/>
      <c r="ANB90"/>
      <c r="ANC90"/>
      <c r="AND90"/>
      <c r="ANE90"/>
      <c r="ANF90"/>
      <c r="ANG90"/>
      <c r="ANH90"/>
      <c r="ANI90"/>
      <c r="ANJ90"/>
      <c r="ANK90"/>
      <c r="ANL90"/>
      <c r="ANM90"/>
      <c r="ANN90"/>
      <c r="ANO90"/>
      <c r="ANP90"/>
      <c r="ANQ90"/>
      <c r="ANR90"/>
      <c r="ANS90"/>
      <c r="ANT90"/>
      <c r="ANU90"/>
      <c r="ANV90"/>
      <c r="ANW90"/>
      <c r="ANX90"/>
      <c r="ANY90"/>
      <c r="ANZ90"/>
      <c r="AOA90"/>
      <c r="AOB90"/>
      <c r="AOC90"/>
      <c r="AOD90"/>
      <c r="AOE90"/>
      <c r="AOF90"/>
      <c r="AOG90"/>
      <c r="AOH90"/>
      <c r="AOI90"/>
      <c r="AOJ90"/>
      <c r="AOK90"/>
      <c r="AOL90"/>
      <c r="AOM90"/>
      <c r="AON90"/>
      <c r="AOO90"/>
      <c r="AOP90"/>
      <c r="AOQ90"/>
      <c r="AOR90"/>
      <c r="AOS90"/>
      <c r="AOT90"/>
      <c r="AOU90"/>
      <c r="AOV90"/>
      <c r="AOW90"/>
      <c r="AOX90"/>
      <c r="AOY90"/>
      <c r="AOZ90"/>
      <c r="APA90"/>
      <c r="APB90"/>
      <c r="APC90"/>
      <c r="APD90"/>
      <c r="APE90"/>
      <c r="APF90"/>
      <c r="APG90"/>
      <c r="APH90"/>
      <c r="API90"/>
      <c r="APJ90"/>
      <c r="APK90"/>
      <c r="APL90"/>
      <c r="APM90"/>
      <c r="APN90"/>
      <c r="APO90"/>
      <c r="APP90"/>
      <c r="APQ90"/>
      <c r="APR90"/>
      <c r="APS90"/>
      <c r="APT90"/>
      <c r="APU90"/>
      <c r="APV90"/>
      <c r="APW90"/>
      <c r="APX90"/>
      <c r="APY90"/>
      <c r="APZ90"/>
      <c r="AQA90"/>
      <c r="AQB90"/>
      <c r="AQC90"/>
      <c r="AQD90"/>
      <c r="AQE90"/>
      <c r="AQF90"/>
      <c r="AQG90"/>
      <c r="AQH90"/>
      <c r="AQI90"/>
      <c r="AQJ90"/>
      <c r="AQK90"/>
      <c r="AQL90"/>
      <c r="AQM90"/>
      <c r="AQN90"/>
      <c r="AQO90"/>
      <c r="AQP90"/>
      <c r="AQQ90"/>
      <c r="AQR90"/>
      <c r="AQS90"/>
      <c r="AQT90"/>
      <c r="AQU90"/>
      <c r="AQV90"/>
      <c r="AQW90"/>
      <c r="AQX90"/>
      <c r="AQY90"/>
      <c r="AQZ90"/>
      <c r="ARA90"/>
      <c r="ARB90"/>
      <c r="ARC90"/>
      <c r="ARD90"/>
      <c r="ARE90"/>
      <c r="ARF90"/>
      <c r="ARG90"/>
      <c r="ARH90"/>
      <c r="ARI90"/>
      <c r="ARJ90"/>
      <c r="ARK90"/>
      <c r="ARL90"/>
      <c r="ARM90"/>
      <c r="ARN90"/>
      <c r="ARO90"/>
      <c r="ARP90"/>
      <c r="ARQ90"/>
      <c r="ARR90"/>
      <c r="ARS90"/>
      <c r="ART90"/>
      <c r="ARU90"/>
      <c r="ARV90"/>
      <c r="ARW90"/>
      <c r="ARX90"/>
      <c r="ARY90"/>
      <c r="ARZ90"/>
      <c r="ASA90"/>
      <c r="ASB90"/>
      <c r="ASC90"/>
      <c r="ASD90"/>
      <c r="ASE90"/>
      <c r="ASF90"/>
      <c r="ASG90"/>
      <c r="ASH90"/>
      <c r="ASI90"/>
      <c r="ASJ90"/>
      <c r="ASK90"/>
      <c r="ASL90"/>
      <c r="ASM90"/>
      <c r="ASN90"/>
      <c r="ASO90"/>
      <c r="ASP90"/>
      <c r="ASQ90"/>
      <c r="ASR90"/>
      <c r="ASS90"/>
      <c r="AST90"/>
      <c r="ASU90"/>
      <c r="ASV90"/>
      <c r="ASW90"/>
      <c r="ASX90"/>
      <c r="ASY90"/>
      <c r="ASZ90"/>
      <c r="ATA90"/>
      <c r="ATB90"/>
      <c r="ATC90"/>
      <c r="ATD90"/>
      <c r="ATE90"/>
      <c r="ATF90"/>
      <c r="ATG90"/>
      <c r="ATH90"/>
      <c r="ATI90"/>
      <c r="ATJ90"/>
      <c r="ATK90"/>
      <c r="ATL90"/>
      <c r="ATM90"/>
      <c r="ATN90"/>
      <c r="ATO90"/>
      <c r="ATP90"/>
      <c r="ATQ90"/>
      <c r="ATR90"/>
      <c r="ATS90"/>
      <c r="ATT90"/>
      <c r="ATU90"/>
      <c r="ATV90"/>
      <c r="ATW90"/>
      <c r="ATX90"/>
      <c r="ATY90"/>
      <c r="ATZ90"/>
      <c r="AUA90"/>
      <c r="AUB90"/>
      <c r="AUC90"/>
      <c r="AUD90"/>
      <c r="AUE90"/>
      <c r="AUF90"/>
      <c r="AUG90"/>
      <c r="AUH90"/>
      <c r="AUI90"/>
      <c r="AUJ90"/>
      <c r="AUK90"/>
      <c r="AUL90"/>
      <c r="AUM90"/>
      <c r="AUN90"/>
      <c r="AUO90"/>
      <c r="AUP90"/>
      <c r="AUQ90"/>
      <c r="AUR90"/>
      <c r="AUS90"/>
      <c r="AUT90"/>
      <c r="AUU90"/>
      <c r="AUV90"/>
      <c r="AUW90"/>
      <c r="AUX90"/>
      <c r="AUY90"/>
      <c r="AUZ90"/>
      <c r="AVA90"/>
      <c r="AVB90"/>
      <c r="AVC90"/>
      <c r="AVD90"/>
      <c r="AVE90"/>
      <c r="AVF90"/>
      <c r="AVG90"/>
      <c r="AVH90"/>
      <c r="AVI90"/>
      <c r="AVJ90"/>
      <c r="AVK90"/>
      <c r="AVL90"/>
      <c r="AVM90"/>
      <c r="AVN90"/>
      <c r="AVO90"/>
      <c r="AVP90"/>
      <c r="AVQ90"/>
      <c r="AVR90"/>
      <c r="AVS90"/>
      <c r="AVT90"/>
      <c r="AVU90"/>
      <c r="AVV90"/>
      <c r="AVW90"/>
      <c r="AVX90"/>
      <c r="AVY90"/>
      <c r="AVZ90"/>
      <c r="AWA90"/>
      <c r="AWB90"/>
      <c r="AWC90"/>
      <c r="AWD90"/>
      <c r="AWE90"/>
      <c r="AWF90"/>
      <c r="AWG90"/>
      <c r="AWH90"/>
      <c r="AWI90"/>
      <c r="AWJ90"/>
      <c r="AWK90"/>
      <c r="AWL90"/>
      <c r="AWM90"/>
      <c r="AWN90"/>
      <c r="AWO90"/>
      <c r="AWP90"/>
      <c r="AWQ90"/>
      <c r="AWR90"/>
      <c r="AWS90"/>
      <c r="AWT90"/>
      <c r="AWU90"/>
      <c r="AWV90"/>
      <c r="AWW90"/>
      <c r="AWX90"/>
      <c r="AWY90"/>
      <c r="AWZ90"/>
      <c r="AXA90"/>
      <c r="AXB90"/>
      <c r="AXC90"/>
      <c r="AXD90"/>
      <c r="AXE90"/>
      <c r="AXF90"/>
      <c r="AXG90"/>
      <c r="AXH90"/>
      <c r="AXI90"/>
      <c r="AXJ90"/>
      <c r="AXK90"/>
      <c r="AXL90"/>
      <c r="AXM90"/>
      <c r="AXN90"/>
      <c r="AXO90"/>
      <c r="AXP90"/>
      <c r="AXQ90"/>
      <c r="AXR90"/>
      <c r="AXS90"/>
      <c r="AXT90"/>
      <c r="AXU90"/>
      <c r="AXV90"/>
      <c r="AXW90"/>
      <c r="AXX90"/>
      <c r="AXY90"/>
      <c r="AXZ90"/>
      <c r="AYA90"/>
      <c r="AYB90"/>
      <c r="AYC90"/>
      <c r="AYD90"/>
      <c r="AYE90"/>
      <c r="AYF90"/>
      <c r="AYG90"/>
      <c r="AYH90"/>
      <c r="AYI90"/>
      <c r="AYJ90"/>
      <c r="AYK90"/>
      <c r="AYL90"/>
      <c r="AYM90"/>
      <c r="AYN90"/>
      <c r="AYO90"/>
      <c r="AYP90"/>
      <c r="AYQ90"/>
      <c r="AYR90"/>
      <c r="AYS90"/>
      <c r="AYT90"/>
      <c r="AYU90"/>
      <c r="AYV90"/>
      <c r="AYW90"/>
      <c r="AYX90"/>
      <c r="AYY90"/>
      <c r="AYZ90"/>
      <c r="AZA90"/>
      <c r="AZB90"/>
      <c r="AZC90"/>
      <c r="AZD90"/>
      <c r="AZE90"/>
      <c r="AZF90"/>
      <c r="AZG90"/>
      <c r="AZH90"/>
      <c r="AZI90"/>
      <c r="AZJ90"/>
      <c r="AZK90"/>
      <c r="AZL90"/>
      <c r="AZM90"/>
      <c r="AZN90"/>
      <c r="AZO90"/>
      <c r="AZP90"/>
      <c r="AZQ90"/>
      <c r="AZR90"/>
      <c r="AZS90"/>
      <c r="AZT90"/>
      <c r="AZU90"/>
      <c r="AZV90"/>
      <c r="AZW90"/>
      <c r="AZX90"/>
      <c r="AZY90"/>
      <c r="AZZ90"/>
      <c r="BAA90"/>
      <c r="BAB90"/>
      <c r="BAC90"/>
      <c r="BAD90"/>
      <c r="BAE90"/>
      <c r="BAF90"/>
      <c r="BAG90"/>
      <c r="BAH90"/>
      <c r="BAI90"/>
      <c r="BAJ90"/>
      <c r="BAK90"/>
      <c r="BAL90"/>
      <c r="BAM90"/>
      <c r="BAN90"/>
      <c r="BAO90"/>
      <c r="BAP90"/>
      <c r="BAQ90"/>
      <c r="BAR90"/>
      <c r="BAS90"/>
      <c r="BAT90"/>
      <c r="BAU90"/>
      <c r="BAV90"/>
      <c r="BAW90"/>
      <c r="BAX90"/>
      <c r="BAY90"/>
      <c r="BAZ90"/>
      <c r="BBA90"/>
      <c r="BBB90"/>
      <c r="BBC90"/>
      <c r="BBD90"/>
      <c r="BBE90"/>
      <c r="BBF90"/>
      <c r="BBG90"/>
      <c r="BBH90"/>
      <c r="BBI90"/>
      <c r="BBJ90"/>
      <c r="BBK90"/>
      <c r="BBL90"/>
      <c r="BBM90"/>
      <c r="BBN90"/>
      <c r="BBO90"/>
      <c r="BBP90"/>
      <c r="BBQ90"/>
      <c r="BBR90"/>
      <c r="BBS90"/>
      <c r="BBT90"/>
      <c r="BBU90"/>
      <c r="BBV90"/>
      <c r="BBW90"/>
      <c r="BBX90"/>
      <c r="BBY90"/>
      <c r="BBZ90"/>
      <c r="BCA90"/>
      <c r="BCB90"/>
      <c r="BCC90"/>
      <c r="BCD90"/>
      <c r="BCE90"/>
      <c r="BCF90"/>
      <c r="BCG90"/>
      <c r="BCH90"/>
      <c r="BCI90"/>
      <c r="BCJ90"/>
      <c r="BCK90"/>
      <c r="BCL90"/>
      <c r="BCM90"/>
      <c r="BCN90"/>
      <c r="BCO90"/>
      <c r="BCP90"/>
      <c r="BCQ90"/>
      <c r="BCR90"/>
      <c r="BCS90"/>
      <c r="BCT90"/>
      <c r="BCU90"/>
      <c r="BCV90"/>
      <c r="BCW90"/>
      <c r="BCX90"/>
      <c r="BCY90"/>
      <c r="BCZ90"/>
      <c r="BDA90"/>
      <c r="BDB90"/>
      <c r="BDC90"/>
      <c r="BDD90"/>
      <c r="BDE90"/>
      <c r="BDF90"/>
      <c r="BDG90"/>
      <c r="BDH90"/>
      <c r="BDI90"/>
      <c r="BDJ90"/>
      <c r="BDK90"/>
      <c r="BDL90"/>
      <c r="BDM90"/>
      <c r="BDN90"/>
      <c r="BDO90"/>
      <c r="BDP90"/>
      <c r="BDQ90"/>
      <c r="BDR90"/>
      <c r="BDS90"/>
      <c r="BDT90"/>
      <c r="BDU90"/>
      <c r="BDV90"/>
      <c r="BDW90"/>
      <c r="BDX90"/>
      <c r="BDY90"/>
      <c r="BDZ90"/>
      <c r="BEA90"/>
      <c r="BEB90"/>
      <c r="BEC90"/>
      <c r="BED90"/>
      <c r="BEE90"/>
      <c r="BEF90"/>
      <c r="BEG90"/>
      <c r="BEH90"/>
      <c r="BEI90"/>
      <c r="BEJ90"/>
      <c r="BEK90"/>
      <c r="BEL90"/>
      <c r="BEM90"/>
      <c r="BEN90"/>
      <c r="BEO90"/>
      <c r="BEP90"/>
      <c r="BEQ90"/>
      <c r="BER90"/>
      <c r="BES90"/>
      <c r="BET90"/>
      <c r="BEU90"/>
      <c r="BEV90"/>
      <c r="BEW90"/>
      <c r="BEX90"/>
      <c r="BEY90"/>
      <c r="BEZ90"/>
      <c r="BFA90"/>
      <c r="BFB90"/>
      <c r="BFC90"/>
      <c r="BFD90"/>
      <c r="BFE90"/>
      <c r="BFF90"/>
      <c r="BFG90"/>
      <c r="BFH90"/>
      <c r="BFI90"/>
      <c r="BFJ90"/>
      <c r="BFK90"/>
      <c r="BFL90"/>
      <c r="BFM90"/>
      <c r="BFN90"/>
      <c r="BFO90"/>
      <c r="BFP90"/>
      <c r="BFQ90"/>
      <c r="BFR90"/>
      <c r="BFS90"/>
      <c r="BFT90"/>
      <c r="BFU90"/>
      <c r="BFV90"/>
      <c r="BFW90"/>
      <c r="BFX90"/>
      <c r="BFY90"/>
      <c r="BFZ90"/>
      <c r="BGA90"/>
      <c r="BGB90"/>
      <c r="BGC90"/>
      <c r="BGD90"/>
      <c r="BGE90"/>
      <c r="BGF90"/>
      <c r="BGG90"/>
      <c r="BGH90"/>
      <c r="BGI90"/>
      <c r="BGJ90"/>
      <c r="BGK90"/>
      <c r="BGL90"/>
      <c r="BGM90"/>
      <c r="BGN90"/>
      <c r="BGO90"/>
      <c r="BGP90"/>
      <c r="BGQ90"/>
      <c r="BGR90"/>
      <c r="BGS90"/>
      <c r="BGT90"/>
      <c r="BGU90"/>
      <c r="BGV90"/>
      <c r="BGW90"/>
      <c r="BGX90"/>
      <c r="BGY90"/>
      <c r="BGZ90"/>
      <c r="BHA90"/>
      <c r="BHB90"/>
      <c r="BHC90"/>
      <c r="BHD90"/>
    </row>
    <row r="91" spans="1:1564">
      <c r="A91" s="2">
        <v>43</v>
      </c>
      <c r="B91" s="3" t="s">
        <v>110</v>
      </c>
      <c r="C91" s="3" t="s">
        <v>112</v>
      </c>
      <c r="D91" s="4">
        <v>295000</v>
      </c>
      <c r="E91" s="5">
        <v>42979</v>
      </c>
      <c r="F91" s="6" t="s">
        <v>8</v>
      </c>
      <c r="I91" t="s">
        <v>325</v>
      </c>
      <c r="J91" s="54"/>
      <c r="K91" s="54"/>
      <c r="L91"/>
      <c r="M91" s="55" t="s">
        <v>325</v>
      </c>
      <c r="N91" s="54">
        <v>-55000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/>
      <c r="AML91"/>
      <c r="AMM91"/>
      <c r="AMN91"/>
      <c r="AMO91"/>
      <c r="AMP91"/>
      <c r="AMQ91"/>
      <c r="AMR91"/>
      <c r="AMS91"/>
      <c r="AMT91"/>
      <c r="AMU91"/>
      <c r="AMV91"/>
      <c r="AMW91"/>
      <c r="AMX91"/>
      <c r="AMY91"/>
      <c r="AMZ91"/>
      <c r="ANA91"/>
      <c r="ANB91"/>
      <c r="ANC91"/>
      <c r="AND91"/>
      <c r="ANE91"/>
      <c r="ANF91"/>
      <c r="ANG91"/>
      <c r="ANH91"/>
      <c r="ANI91"/>
      <c r="ANJ91"/>
      <c r="ANK91"/>
      <c r="ANL91"/>
      <c r="ANM91"/>
      <c r="ANN91"/>
      <c r="ANO91"/>
      <c r="ANP91"/>
      <c r="ANQ91"/>
      <c r="ANR91"/>
      <c r="ANS91"/>
      <c r="ANT91"/>
      <c r="ANU91"/>
      <c r="ANV91"/>
      <c r="ANW91"/>
      <c r="ANX91"/>
      <c r="ANY91"/>
      <c r="ANZ91"/>
      <c r="AOA91"/>
      <c r="AOB91"/>
      <c r="AOC91"/>
      <c r="AOD91"/>
      <c r="AOE91"/>
      <c r="AOF91"/>
      <c r="AOG91"/>
      <c r="AOH91"/>
      <c r="AOI91"/>
      <c r="AOJ91"/>
      <c r="AOK91"/>
      <c r="AOL91"/>
      <c r="AOM91"/>
      <c r="AON91"/>
      <c r="AOO91"/>
      <c r="AOP91"/>
      <c r="AOQ91"/>
      <c r="AOR91"/>
      <c r="AOS91"/>
      <c r="AOT91"/>
      <c r="AOU91"/>
      <c r="AOV91"/>
      <c r="AOW91"/>
      <c r="AOX91"/>
      <c r="AOY91"/>
      <c r="AOZ91"/>
      <c r="APA91"/>
      <c r="APB91"/>
      <c r="APC91"/>
      <c r="APD91"/>
      <c r="APE91"/>
      <c r="APF91"/>
      <c r="APG91"/>
      <c r="APH91"/>
      <c r="API91"/>
      <c r="APJ91"/>
      <c r="APK91"/>
      <c r="APL91"/>
      <c r="APM91"/>
      <c r="APN91"/>
      <c r="APO91"/>
      <c r="APP91"/>
      <c r="APQ91"/>
      <c r="APR91"/>
      <c r="APS91"/>
      <c r="APT91"/>
      <c r="APU91"/>
      <c r="APV91"/>
      <c r="APW91"/>
      <c r="APX91"/>
      <c r="APY91"/>
      <c r="APZ91"/>
      <c r="AQA91"/>
      <c r="AQB91"/>
      <c r="AQC91"/>
      <c r="AQD91"/>
      <c r="AQE91"/>
      <c r="AQF91"/>
      <c r="AQG91"/>
      <c r="AQH91"/>
      <c r="AQI91"/>
      <c r="AQJ91"/>
      <c r="AQK91"/>
      <c r="AQL91"/>
      <c r="AQM91"/>
      <c r="AQN91"/>
      <c r="AQO91"/>
      <c r="AQP91"/>
      <c r="AQQ91"/>
      <c r="AQR91"/>
      <c r="AQS91"/>
      <c r="AQT91"/>
      <c r="AQU91"/>
      <c r="AQV91"/>
      <c r="AQW91"/>
      <c r="AQX91"/>
      <c r="AQY91"/>
      <c r="AQZ91"/>
      <c r="ARA91"/>
      <c r="ARB91"/>
      <c r="ARC91"/>
      <c r="ARD91"/>
      <c r="ARE91"/>
      <c r="ARF91"/>
      <c r="ARG91"/>
      <c r="ARH91"/>
      <c r="ARI91"/>
      <c r="ARJ91"/>
      <c r="ARK91"/>
      <c r="ARL91"/>
      <c r="ARM91"/>
      <c r="ARN91"/>
      <c r="ARO91"/>
      <c r="ARP91"/>
      <c r="ARQ91"/>
      <c r="ARR91"/>
      <c r="ARS91"/>
      <c r="ART91"/>
      <c r="ARU91"/>
      <c r="ARV91"/>
      <c r="ARW91"/>
      <c r="ARX91"/>
      <c r="ARY91"/>
      <c r="ARZ91"/>
      <c r="ASA91"/>
      <c r="ASB91"/>
      <c r="ASC91"/>
      <c r="ASD91"/>
      <c r="ASE91"/>
      <c r="ASF91"/>
      <c r="ASG91"/>
      <c r="ASH91"/>
      <c r="ASI91"/>
      <c r="ASJ91"/>
      <c r="ASK91"/>
      <c r="ASL91"/>
      <c r="ASM91"/>
      <c r="ASN91"/>
      <c r="ASO91"/>
      <c r="ASP91"/>
      <c r="ASQ91"/>
      <c r="ASR91"/>
      <c r="ASS91"/>
      <c r="AST91"/>
      <c r="ASU91"/>
      <c r="ASV91"/>
      <c r="ASW91"/>
      <c r="ASX91"/>
      <c r="ASY91"/>
      <c r="ASZ91"/>
      <c r="ATA91"/>
      <c r="ATB91"/>
      <c r="ATC91"/>
      <c r="ATD91"/>
      <c r="ATE91"/>
      <c r="ATF91"/>
      <c r="ATG91"/>
      <c r="ATH91"/>
      <c r="ATI91"/>
      <c r="ATJ91"/>
      <c r="ATK91"/>
      <c r="ATL91"/>
      <c r="ATM91"/>
      <c r="ATN91"/>
      <c r="ATO91"/>
      <c r="ATP91"/>
      <c r="ATQ91"/>
      <c r="ATR91"/>
      <c r="ATS91"/>
      <c r="ATT91"/>
      <c r="ATU91"/>
      <c r="ATV91"/>
      <c r="ATW91"/>
      <c r="ATX91"/>
      <c r="ATY91"/>
      <c r="ATZ91"/>
      <c r="AUA91"/>
      <c r="AUB91"/>
      <c r="AUC91"/>
      <c r="AUD91"/>
      <c r="AUE91"/>
      <c r="AUF91"/>
      <c r="AUG91"/>
      <c r="AUH91"/>
      <c r="AUI91"/>
      <c r="AUJ91"/>
      <c r="AUK91"/>
      <c r="AUL91"/>
      <c r="AUM91"/>
      <c r="AUN91"/>
      <c r="AUO91"/>
      <c r="AUP91"/>
      <c r="AUQ91"/>
      <c r="AUR91"/>
      <c r="AUS91"/>
      <c r="AUT91"/>
      <c r="AUU91"/>
      <c r="AUV91"/>
      <c r="AUW91"/>
      <c r="AUX91"/>
      <c r="AUY91"/>
      <c r="AUZ91"/>
      <c r="AVA91"/>
      <c r="AVB91"/>
      <c r="AVC91"/>
      <c r="AVD91"/>
      <c r="AVE91"/>
      <c r="AVF91"/>
      <c r="AVG91"/>
      <c r="AVH91"/>
      <c r="AVI91"/>
      <c r="AVJ91"/>
      <c r="AVK91"/>
      <c r="AVL91"/>
      <c r="AVM91"/>
      <c r="AVN91"/>
      <c r="AVO91"/>
      <c r="AVP91"/>
      <c r="AVQ91"/>
      <c r="AVR91"/>
      <c r="AVS91"/>
      <c r="AVT91"/>
      <c r="AVU91"/>
      <c r="AVV91"/>
      <c r="AVW91"/>
      <c r="AVX91"/>
      <c r="AVY91"/>
      <c r="AVZ91"/>
      <c r="AWA91"/>
      <c r="AWB91"/>
      <c r="AWC91"/>
      <c r="AWD91"/>
      <c r="AWE91"/>
      <c r="AWF91"/>
      <c r="AWG91"/>
      <c r="AWH91"/>
      <c r="AWI91"/>
      <c r="AWJ91"/>
      <c r="AWK91"/>
      <c r="AWL91"/>
      <c r="AWM91"/>
      <c r="AWN91"/>
      <c r="AWO91"/>
      <c r="AWP91"/>
      <c r="AWQ91"/>
      <c r="AWR91"/>
      <c r="AWS91"/>
      <c r="AWT91"/>
      <c r="AWU91"/>
      <c r="AWV91"/>
      <c r="AWW91"/>
      <c r="AWX91"/>
      <c r="AWY91"/>
      <c r="AWZ91"/>
      <c r="AXA91"/>
      <c r="AXB91"/>
      <c r="AXC91"/>
      <c r="AXD91"/>
      <c r="AXE91"/>
      <c r="AXF91"/>
      <c r="AXG91"/>
      <c r="AXH91"/>
      <c r="AXI91"/>
      <c r="AXJ91"/>
      <c r="AXK91"/>
      <c r="AXL91"/>
      <c r="AXM91"/>
      <c r="AXN91"/>
      <c r="AXO91"/>
      <c r="AXP91"/>
      <c r="AXQ91"/>
      <c r="AXR91"/>
      <c r="AXS91"/>
      <c r="AXT91"/>
      <c r="AXU91"/>
      <c r="AXV91"/>
      <c r="AXW91"/>
      <c r="AXX91"/>
      <c r="AXY91"/>
      <c r="AXZ91"/>
      <c r="AYA91"/>
      <c r="AYB91"/>
      <c r="AYC91"/>
      <c r="AYD91"/>
      <c r="AYE91"/>
      <c r="AYF91"/>
      <c r="AYG91"/>
      <c r="AYH91"/>
      <c r="AYI91"/>
      <c r="AYJ91"/>
      <c r="AYK91"/>
      <c r="AYL91"/>
      <c r="AYM91"/>
      <c r="AYN91"/>
      <c r="AYO91"/>
      <c r="AYP91"/>
      <c r="AYQ91"/>
      <c r="AYR91"/>
      <c r="AYS91"/>
      <c r="AYT91"/>
      <c r="AYU91"/>
      <c r="AYV91"/>
      <c r="AYW91"/>
      <c r="AYX91"/>
      <c r="AYY91"/>
      <c r="AYZ91"/>
      <c r="AZA91"/>
      <c r="AZB91"/>
      <c r="AZC91"/>
      <c r="AZD91"/>
      <c r="AZE91"/>
      <c r="AZF91"/>
      <c r="AZG91"/>
      <c r="AZH91"/>
      <c r="AZI91"/>
      <c r="AZJ91"/>
      <c r="AZK91"/>
      <c r="AZL91"/>
      <c r="AZM91"/>
      <c r="AZN91"/>
      <c r="AZO91"/>
      <c r="AZP91"/>
      <c r="AZQ91"/>
      <c r="AZR91"/>
      <c r="AZS91"/>
      <c r="AZT91"/>
      <c r="AZU91"/>
      <c r="AZV91"/>
      <c r="AZW91"/>
      <c r="AZX91"/>
      <c r="AZY91"/>
      <c r="AZZ91"/>
      <c r="BAA91"/>
      <c r="BAB91"/>
      <c r="BAC91"/>
      <c r="BAD91"/>
      <c r="BAE91"/>
      <c r="BAF91"/>
      <c r="BAG91"/>
      <c r="BAH91"/>
      <c r="BAI91"/>
      <c r="BAJ91"/>
      <c r="BAK91"/>
      <c r="BAL91"/>
      <c r="BAM91"/>
      <c r="BAN91"/>
      <c r="BAO91"/>
      <c r="BAP91"/>
      <c r="BAQ91"/>
      <c r="BAR91"/>
      <c r="BAS91"/>
      <c r="BAT91"/>
      <c r="BAU91"/>
      <c r="BAV91"/>
      <c r="BAW91"/>
      <c r="BAX91"/>
      <c r="BAY91"/>
      <c r="BAZ91"/>
      <c r="BBA91"/>
      <c r="BBB91"/>
      <c r="BBC91"/>
      <c r="BBD91"/>
      <c r="BBE91"/>
      <c r="BBF91"/>
      <c r="BBG91"/>
      <c r="BBH91"/>
      <c r="BBI91"/>
      <c r="BBJ91"/>
      <c r="BBK91"/>
      <c r="BBL91"/>
      <c r="BBM91"/>
      <c r="BBN91"/>
      <c r="BBO91"/>
      <c r="BBP91"/>
      <c r="BBQ91"/>
      <c r="BBR91"/>
      <c r="BBS91"/>
      <c r="BBT91"/>
      <c r="BBU91"/>
      <c r="BBV91"/>
      <c r="BBW91"/>
      <c r="BBX91"/>
      <c r="BBY91"/>
      <c r="BBZ91"/>
      <c r="BCA91"/>
      <c r="BCB91"/>
      <c r="BCC91"/>
      <c r="BCD91"/>
      <c r="BCE91"/>
      <c r="BCF91"/>
      <c r="BCG91"/>
      <c r="BCH91"/>
      <c r="BCI91"/>
      <c r="BCJ91"/>
      <c r="BCK91"/>
      <c r="BCL91"/>
      <c r="BCM91"/>
      <c r="BCN91"/>
      <c r="BCO91"/>
      <c r="BCP91"/>
      <c r="BCQ91"/>
      <c r="BCR91"/>
      <c r="BCS91"/>
      <c r="BCT91"/>
      <c r="BCU91"/>
      <c r="BCV91"/>
      <c r="BCW91"/>
      <c r="BCX91"/>
      <c r="BCY91"/>
      <c r="BCZ91"/>
      <c r="BDA91"/>
      <c r="BDB91"/>
      <c r="BDC91"/>
      <c r="BDD91"/>
      <c r="BDE91"/>
      <c r="BDF91"/>
      <c r="BDG91"/>
      <c r="BDH91"/>
      <c r="BDI91"/>
      <c r="BDJ91"/>
      <c r="BDK91"/>
      <c r="BDL91"/>
      <c r="BDM91"/>
      <c r="BDN91"/>
      <c r="BDO91"/>
      <c r="BDP91"/>
      <c r="BDQ91"/>
      <c r="BDR91"/>
      <c r="BDS91"/>
      <c r="BDT91"/>
      <c r="BDU91"/>
      <c r="BDV91"/>
      <c r="BDW91"/>
      <c r="BDX91"/>
      <c r="BDY91"/>
      <c r="BDZ91"/>
      <c r="BEA91"/>
      <c r="BEB91"/>
      <c r="BEC91"/>
      <c r="BED91"/>
      <c r="BEE91"/>
      <c r="BEF91"/>
      <c r="BEG91"/>
      <c r="BEH91"/>
      <c r="BEI91"/>
      <c r="BEJ91"/>
      <c r="BEK91"/>
      <c r="BEL91"/>
      <c r="BEM91"/>
      <c r="BEN91"/>
      <c r="BEO91"/>
      <c r="BEP91"/>
      <c r="BEQ91"/>
      <c r="BER91"/>
      <c r="BES91"/>
      <c r="BET91"/>
      <c r="BEU91"/>
      <c r="BEV91"/>
      <c r="BEW91"/>
      <c r="BEX91"/>
      <c r="BEY91"/>
      <c r="BEZ91"/>
      <c r="BFA91"/>
      <c r="BFB91"/>
      <c r="BFC91"/>
      <c r="BFD91"/>
      <c r="BFE91"/>
      <c r="BFF91"/>
      <c r="BFG91"/>
      <c r="BFH91"/>
      <c r="BFI91"/>
      <c r="BFJ91"/>
      <c r="BFK91"/>
      <c r="BFL91"/>
      <c r="BFM91"/>
      <c r="BFN91"/>
      <c r="BFO91"/>
      <c r="BFP91"/>
      <c r="BFQ91"/>
      <c r="BFR91"/>
      <c r="BFS91"/>
      <c r="BFT91"/>
      <c r="BFU91"/>
      <c r="BFV91"/>
      <c r="BFW91"/>
      <c r="BFX91"/>
      <c r="BFY91"/>
      <c r="BFZ91"/>
      <c r="BGA91"/>
      <c r="BGB91"/>
      <c r="BGC91"/>
      <c r="BGD91"/>
      <c r="BGE91"/>
      <c r="BGF91"/>
      <c r="BGG91"/>
      <c r="BGH91"/>
      <c r="BGI91"/>
      <c r="BGJ91"/>
      <c r="BGK91"/>
      <c r="BGL91"/>
      <c r="BGM91"/>
      <c r="BGN91"/>
      <c r="BGO91"/>
      <c r="BGP91"/>
      <c r="BGQ91"/>
      <c r="BGR91"/>
      <c r="BGS91"/>
      <c r="BGT91"/>
      <c r="BGU91"/>
      <c r="BGV91"/>
      <c r="BGW91"/>
      <c r="BGX91"/>
      <c r="BGY91"/>
      <c r="BGZ91"/>
      <c r="BHA91"/>
      <c r="BHB91"/>
      <c r="BHC91"/>
      <c r="BHD91"/>
    </row>
    <row r="92" spans="1:1564">
      <c r="A92" s="2">
        <f t="shared" ref="A92:A101" si="4">A91+1</f>
        <v>44</v>
      </c>
      <c r="B92" s="3" t="s">
        <v>110</v>
      </c>
      <c r="C92" s="3" t="s">
        <v>116</v>
      </c>
      <c r="D92" s="4">
        <v>30000</v>
      </c>
      <c r="E92" s="5">
        <v>43040</v>
      </c>
      <c r="F92" s="13" t="s">
        <v>8</v>
      </c>
      <c r="I92" t="s">
        <v>327</v>
      </c>
      <c r="J92" s="54"/>
      <c r="K92" s="54"/>
      <c r="L92"/>
      <c r="M92" s="55" t="s">
        <v>327</v>
      </c>
      <c r="N92" s="54">
        <v>0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  <c r="AMK92"/>
      <c r="AML92"/>
      <c r="AMM92"/>
      <c r="AMN92"/>
      <c r="AMO92"/>
      <c r="AMP92"/>
      <c r="AMQ92"/>
      <c r="AMR92"/>
      <c r="AMS92"/>
      <c r="AMT92"/>
      <c r="AMU92"/>
      <c r="AMV92"/>
      <c r="AMW92"/>
      <c r="AMX92"/>
      <c r="AMY92"/>
      <c r="AMZ92"/>
      <c r="ANA92"/>
      <c r="ANB92"/>
      <c r="ANC92"/>
      <c r="AND92"/>
      <c r="ANE92"/>
      <c r="ANF92"/>
      <c r="ANG92"/>
      <c r="ANH92"/>
      <c r="ANI92"/>
      <c r="ANJ92"/>
      <c r="ANK92"/>
      <c r="ANL92"/>
      <c r="ANM92"/>
      <c r="ANN92"/>
      <c r="ANO92"/>
      <c r="ANP92"/>
      <c r="ANQ92"/>
      <c r="ANR92"/>
      <c r="ANS92"/>
      <c r="ANT92"/>
      <c r="ANU92"/>
      <c r="ANV92"/>
      <c r="ANW92"/>
      <c r="ANX92"/>
      <c r="ANY92"/>
      <c r="ANZ92"/>
      <c r="AOA92"/>
      <c r="AOB92"/>
      <c r="AOC92"/>
      <c r="AOD92"/>
      <c r="AOE92"/>
      <c r="AOF92"/>
      <c r="AOG92"/>
      <c r="AOH92"/>
      <c r="AOI92"/>
      <c r="AOJ92"/>
      <c r="AOK92"/>
      <c r="AOL92"/>
      <c r="AOM92"/>
      <c r="AON92"/>
      <c r="AOO92"/>
      <c r="AOP92"/>
      <c r="AOQ92"/>
      <c r="AOR92"/>
      <c r="AOS92"/>
      <c r="AOT92"/>
      <c r="AOU92"/>
      <c r="AOV92"/>
      <c r="AOW92"/>
      <c r="AOX92"/>
      <c r="AOY92"/>
      <c r="AOZ92"/>
      <c r="APA92"/>
      <c r="APB92"/>
      <c r="APC92"/>
      <c r="APD92"/>
      <c r="APE92"/>
      <c r="APF92"/>
      <c r="APG92"/>
      <c r="APH92"/>
      <c r="API92"/>
      <c r="APJ92"/>
      <c r="APK92"/>
      <c r="APL92"/>
      <c r="APM92"/>
      <c r="APN92"/>
      <c r="APO92"/>
      <c r="APP92"/>
      <c r="APQ92"/>
      <c r="APR92"/>
      <c r="APS92"/>
      <c r="APT92"/>
      <c r="APU92"/>
      <c r="APV92"/>
      <c r="APW92"/>
      <c r="APX92"/>
      <c r="APY92"/>
      <c r="APZ92"/>
      <c r="AQA92"/>
      <c r="AQB92"/>
      <c r="AQC92"/>
      <c r="AQD92"/>
      <c r="AQE92"/>
      <c r="AQF92"/>
      <c r="AQG92"/>
      <c r="AQH92"/>
      <c r="AQI92"/>
      <c r="AQJ92"/>
      <c r="AQK92"/>
      <c r="AQL92"/>
      <c r="AQM92"/>
      <c r="AQN92"/>
      <c r="AQO92"/>
      <c r="AQP92"/>
      <c r="AQQ92"/>
      <c r="AQR92"/>
      <c r="AQS92"/>
      <c r="AQT92"/>
      <c r="AQU92"/>
      <c r="AQV92"/>
      <c r="AQW92"/>
      <c r="AQX92"/>
      <c r="AQY92"/>
      <c r="AQZ92"/>
      <c r="ARA92"/>
      <c r="ARB92"/>
      <c r="ARC92"/>
      <c r="ARD92"/>
      <c r="ARE92"/>
      <c r="ARF92"/>
      <c r="ARG92"/>
      <c r="ARH92"/>
      <c r="ARI92"/>
      <c r="ARJ92"/>
      <c r="ARK92"/>
      <c r="ARL92"/>
      <c r="ARM92"/>
      <c r="ARN92"/>
      <c r="ARO92"/>
      <c r="ARP92"/>
      <c r="ARQ92"/>
      <c r="ARR92"/>
      <c r="ARS92"/>
      <c r="ART92"/>
      <c r="ARU92"/>
      <c r="ARV92"/>
      <c r="ARW92"/>
      <c r="ARX92"/>
      <c r="ARY92"/>
      <c r="ARZ92"/>
      <c r="ASA92"/>
      <c r="ASB92"/>
      <c r="ASC92"/>
      <c r="ASD92"/>
      <c r="ASE92"/>
      <c r="ASF92"/>
      <c r="ASG92"/>
      <c r="ASH92"/>
      <c r="ASI92"/>
      <c r="ASJ92"/>
      <c r="ASK92"/>
      <c r="ASL92"/>
      <c r="ASM92"/>
      <c r="ASN92"/>
      <c r="ASO92"/>
      <c r="ASP92"/>
      <c r="ASQ92"/>
      <c r="ASR92"/>
      <c r="ASS92"/>
      <c r="AST92"/>
      <c r="ASU92"/>
      <c r="ASV92"/>
      <c r="ASW92"/>
      <c r="ASX92"/>
      <c r="ASY92"/>
      <c r="ASZ92"/>
      <c r="ATA92"/>
      <c r="ATB92"/>
      <c r="ATC92"/>
      <c r="ATD92"/>
      <c r="ATE92"/>
      <c r="ATF92"/>
      <c r="ATG92"/>
      <c r="ATH92"/>
      <c r="ATI92"/>
      <c r="ATJ92"/>
      <c r="ATK92"/>
      <c r="ATL92"/>
      <c r="ATM92"/>
      <c r="ATN92"/>
      <c r="ATO92"/>
      <c r="ATP92"/>
      <c r="ATQ92"/>
      <c r="ATR92"/>
      <c r="ATS92"/>
      <c r="ATT92"/>
      <c r="ATU92"/>
      <c r="ATV92"/>
      <c r="ATW92"/>
      <c r="ATX92"/>
      <c r="ATY92"/>
      <c r="ATZ92"/>
      <c r="AUA92"/>
      <c r="AUB92"/>
      <c r="AUC92"/>
      <c r="AUD92"/>
      <c r="AUE92"/>
      <c r="AUF92"/>
      <c r="AUG92"/>
      <c r="AUH92"/>
      <c r="AUI92"/>
      <c r="AUJ92"/>
      <c r="AUK92"/>
      <c r="AUL92"/>
      <c r="AUM92"/>
      <c r="AUN92"/>
      <c r="AUO92"/>
      <c r="AUP92"/>
      <c r="AUQ92"/>
      <c r="AUR92"/>
      <c r="AUS92"/>
      <c r="AUT92"/>
      <c r="AUU92"/>
      <c r="AUV92"/>
      <c r="AUW92"/>
      <c r="AUX92"/>
      <c r="AUY92"/>
      <c r="AUZ92"/>
      <c r="AVA92"/>
      <c r="AVB92"/>
      <c r="AVC92"/>
      <c r="AVD92"/>
      <c r="AVE92"/>
      <c r="AVF92"/>
      <c r="AVG92"/>
      <c r="AVH92"/>
      <c r="AVI92"/>
      <c r="AVJ92"/>
      <c r="AVK92"/>
      <c r="AVL92"/>
      <c r="AVM92"/>
      <c r="AVN92"/>
      <c r="AVO92"/>
      <c r="AVP92"/>
      <c r="AVQ92"/>
      <c r="AVR92"/>
      <c r="AVS92"/>
      <c r="AVT92"/>
      <c r="AVU92"/>
      <c r="AVV92"/>
      <c r="AVW92"/>
      <c r="AVX92"/>
      <c r="AVY92"/>
      <c r="AVZ92"/>
      <c r="AWA92"/>
      <c r="AWB92"/>
      <c r="AWC92"/>
      <c r="AWD92"/>
      <c r="AWE92"/>
      <c r="AWF92"/>
      <c r="AWG92"/>
      <c r="AWH92"/>
      <c r="AWI92"/>
      <c r="AWJ92"/>
      <c r="AWK92"/>
      <c r="AWL92"/>
      <c r="AWM92"/>
      <c r="AWN92"/>
      <c r="AWO92"/>
      <c r="AWP92"/>
      <c r="AWQ92"/>
      <c r="AWR92"/>
      <c r="AWS92"/>
      <c r="AWT92"/>
      <c r="AWU92"/>
      <c r="AWV92"/>
      <c r="AWW92"/>
      <c r="AWX92"/>
      <c r="AWY92"/>
      <c r="AWZ92"/>
      <c r="AXA92"/>
      <c r="AXB92"/>
      <c r="AXC92"/>
      <c r="AXD92"/>
      <c r="AXE92"/>
      <c r="AXF92"/>
      <c r="AXG92"/>
      <c r="AXH92"/>
      <c r="AXI92"/>
      <c r="AXJ92"/>
      <c r="AXK92"/>
      <c r="AXL92"/>
      <c r="AXM92"/>
      <c r="AXN92"/>
      <c r="AXO92"/>
      <c r="AXP92"/>
      <c r="AXQ92"/>
      <c r="AXR92"/>
      <c r="AXS92"/>
      <c r="AXT92"/>
      <c r="AXU92"/>
      <c r="AXV92"/>
      <c r="AXW92"/>
      <c r="AXX92"/>
      <c r="AXY92"/>
      <c r="AXZ92"/>
      <c r="AYA92"/>
      <c r="AYB92"/>
      <c r="AYC92"/>
      <c r="AYD92"/>
      <c r="AYE92"/>
      <c r="AYF92"/>
      <c r="AYG92"/>
      <c r="AYH92"/>
      <c r="AYI92"/>
      <c r="AYJ92"/>
      <c r="AYK92"/>
      <c r="AYL92"/>
      <c r="AYM92"/>
      <c r="AYN92"/>
      <c r="AYO92"/>
      <c r="AYP92"/>
      <c r="AYQ92"/>
      <c r="AYR92"/>
      <c r="AYS92"/>
      <c r="AYT92"/>
      <c r="AYU92"/>
      <c r="AYV92"/>
      <c r="AYW92"/>
      <c r="AYX92"/>
      <c r="AYY92"/>
      <c r="AYZ92"/>
      <c r="AZA92"/>
      <c r="AZB92"/>
      <c r="AZC92"/>
      <c r="AZD92"/>
      <c r="AZE92"/>
      <c r="AZF92"/>
      <c r="AZG92"/>
      <c r="AZH92"/>
      <c r="AZI92"/>
      <c r="AZJ92"/>
      <c r="AZK92"/>
      <c r="AZL92"/>
      <c r="AZM92"/>
      <c r="AZN92"/>
      <c r="AZO92"/>
      <c r="AZP92"/>
      <c r="AZQ92"/>
      <c r="AZR92"/>
      <c r="AZS92"/>
      <c r="AZT92"/>
      <c r="AZU92"/>
      <c r="AZV92"/>
      <c r="AZW92"/>
      <c r="AZX92"/>
      <c r="AZY92"/>
      <c r="AZZ92"/>
      <c r="BAA92"/>
      <c r="BAB92"/>
      <c r="BAC92"/>
      <c r="BAD92"/>
      <c r="BAE92"/>
      <c r="BAF92"/>
      <c r="BAG92"/>
      <c r="BAH92"/>
      <c r="BAI92"/>
      <c r="BAJ92"/>
      <c r="BAK92"/>
      <c r="BAL92"/>
      <c r="BAM92"/>
      <c r="BAN92"/>
      <c r="BAO92"/>
      <c r="BAP92"/>
      <c r="BAQ92"/>
      <c r="BAR92"/>
      <c r="BAS92"/>
      <c r="BAT92"/>
      <c r="BAU92"/>
      <c r="BAV92"/>
      <c r="BAW92"/>
      <c r="BAX92"/>
      <c r="BAY92"/>
      <c r="BAZ92"/>
      <c r="BBA92"/>
      <c r="BBB92"/>
      <c r="BBC92"/>
      <c r="BBD92"/>
      <c r="BBE92"/>
      <c r="BBF92"/>
      <c r="BBG92"/>
      <c r="BBH92"/>
      <c r="BBI92"/>
      <c r="BBJ92"/>
      <c r="BBK92"/>
      <c r="BBL92"/>
      <c r="BBM92"/>
      <c r="BBN92"/>
      <c r="BBO92"/>
      <c r="BBP92"/>
      <c r="BBQ92"/>
      <c r="BBR92"/>
      <c r="BBS92"/>
      <c r="BBT92"/>
      <c r="BBU92"/>
      <c r="BBV92"/>
      <c r="BBW92"/>
      <c r="BBX92"/>
      <c r="BBY92"/>
      <c r="BBZ92"/>
      <c r="BCA92"/>
      <c r="BCB92"/>
      <c r="BCC92"/>
      <c r="BCD92"/>
      <c r="BCE92"/>
      <c r="BCF92"/>
      <c r="BCG92"/>
      <c r="BCH92"/>
      <c r="BCI92"/>
      <c r="BCJ92"/>
      <c r="BCK92"/>
      <c r="BCL92"/>
      <c r="BCM92"/>
      <c r="BCN92"/>
      <c r="BCO92"/>
      <c r="BCP92"/>
      <c r="BCQ92"/>
      <c r="BCR92"/>
      <c r="BCS92"/>
      <c r="BCT92"/>
      <c r="BCU92"/>
      <c r="BCV92"/>
      <c r="BCW92"/>
      <c r="BCX92"/>
      <c r="BCY92"/>
      <c r="BCZ92"/>
      <c r="BDA92"/>
      <c r="BDB92"/>
      <c r="BDC92"/>
      <c r="BDD92"/>
      <c r="BDE92"/>
      <c r="BDF92"/>
      <c r="BDG92"/>
      <c r="BDH92"/>
      <c r="BDI92"/>
      <c r="BDJ92"/>
      <c r="BDK92"/>
      <c r="BDL92"/>
      <c r="BDM92"/>
      <c r="BDN92"/>
      <c r="BDO92"/>
      <c r="BDP92"/>
      <c r="BDQ92"/>
      <c r="BDR92"/>
      <c r="BDS92"/>
      <c r="BDT92"/>
      <c r="BDU92"/>
      <c r="BDV92"/>
      <c r="BDW92"/>
      <c r="BDX92"/>
      <c r="BDY92"/>
      <c r="BDZ92"/>
      <c r="BEA92"/>
      <c r="BEB92"/>
      <c r="BEC92"/>
      <c r="BED92"/>
      <c r="BEE92"/>
      <c r="BEF92"/>
      <c r="BEG92"/>
      <c r="BEH92"/>
      <c r="BEI92"/>
      <c r="BEJ92"/>
      <c r="BEK92"/>
      <c r="BEL92"/>
      <c r="BEM92"/>
      <c r="BEN92"/>
      <c r="BEO92"/>
      <c r="BEP92"/>
      <c r="BEQ92"/>
      <c r="BER92"/>
      <c r="BES92"/>
      <c r="BET92"/>
      <c r="BEU92"/>
      <c r="BEV92"/>
      <c r="BEW92"/>
      <c r="BEX92"/>
      <c r="BEY92"/>
      <c r="BEZ92"/>
      <c r="BFA92"/>
      <c r="BFB92"/>
      <c r="BFC92"/>
      <c r="BFD92"/>
      <c r="BFE92"/>
      <c r="BFF92"/>
      <c r="BFG92"/>
      <c r="BFH92"/>
      <c r="BFI92"/>
      <c r="BFJ92"/>
      <c r="BFK92"/>
      <c r="BFL92"/>
      <c r="BFM92"/>
      <c r="BFN92"/>
      <c r="BFO92"/>
      <c r="BFP92"/>
      <c r="BFQ92"/>
      <c r="BFR92"/>
      <c r="BFS92"/>
      <c r="BFT92"/>
      <c r="BFU92"/>
      <c r="BFV92"/>
      <c r="BFW92"/>
      <c r="BFX92"/>
      <c r="BFY92"/>
      <c r="BFZ92"/>
      <c r="BGA92"/>
      <c r="BGB92"/>
      <c r="BGC92"/>
      <c r="BGD92"/>
      <c r="BGE92"/>
      <c r="BGF92"/>
      <c r="BGG92"/>
      <c r="BGH92"/>
      <c r="BGI92"/>
      <c r="BGJ92"/>
      <c r="BGK92"/>
      <c r="BGL92"/>
      <c r="BGM92"/>
      <c r="BGN92"/>
      <c r="BGO92"/>
      <c r="BGP92"/>
      <c r="BGQ92"/>
      <c r="BGR92"/>
      <c r="BGS92"/>
      <c r="BGT92"/>
      <c r="BGU92"/>
      <c r="BGV92"/>
      <c r="BGW92"/>
      <c r="BGX92"/>
      <c r="BGY92"/>
      <c r="BGZ92"/>
      <c r="BHA92"/>
      <c r="BHB92"/>
      <c r="BHC92"/>
      <c r="BHD92"/>
    </row>
    <row r="93" spans="1:1564">
      <c r="A93" s="2">
        <f t="shared" si="4"/>
        <v>45</v>
      </c>
      <c r="B93" s="3" t="s">
        <v>110</v>
      </c>
      <c r="C93" s="3" t="s">
        <v>119</v>
      </c>
      <c r="D93" s="4">
        <v>30000</v>
      </c>
      <c r="E93" s="5">
        <v>43040</v>
      </c>
      <c r="F93" s="13" t="s">
        <v>8</v>
      </c>
      <c r="I93" t="s">
        <v>330</v>
      </c>
      <c r="J93" s="54"/>
      <c r="K93" s="54"/>
      <c r="L93"/>
      <c r="M93" s="55" t="s">
        <v>330</v>
      </c>
      <c r="N93" s="54">
        <v>0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  <c r="AMK93"/>
      <c r="AML93"/>
      <c r="AMM93"/>
      <c r="AMN93"/>
      <c r="AMO93"/>
      <c r="AMP93"/>
      <c r="AMQ93"/>
      <c r="AMR93"/>
      <c r="AMS93"/>
      <c r="AMT93"/>
      <c r="AMU93"/>
      <c r="AMV93"/>
      <c r="AMW93"/>
      <c r="AMX93"/>
      <c r="AMY93"/>
      <c r="AMZ93"/>
      <c r="ANA93"/>
      <c r="ANB93"/>
      <c r="ANC93"/>
      <c r="AND93"/>
      <c r="ANE93"/>
      <c r="ANF93"/>
      <c r="ANG93"/>
      <c r="ANH93"/>
      <c r="ANI93"/>
      <c r="ANJ93"/>
      <c r="ANK93"/>
      <c r="ANL93"/>
      <c r="ANM93"/>
      <c r="ANN93"/>
      <c r="ANO93"/>
      <c r="ANP93"/>
      <c r="ANQ93"/>
      <c r="ANR93"/>
      <c r="ANS93"/>
      <c r="ANT93"/>
      <c r="ANU93"/>
      <c r="ANV93"/>
      <c r="ANW93"/>
      <c r="ANX93"/>
      <c r="ANY93"/>
      <c r="ANZ93"/>
      <c r="AOA93"/>
      <c r="AOB93"/>
      <c r="AOC93"/>
      <c r="AOD93"/>
      <c r="AOE93"/>
      <c r="AOF93"/>
      <c r="AOG93"/>
      <c r="AOH93"/>
      <c r="AOI93"/>
      <c r="AOJ93"/>
      <c r="AOK93"/>
      <c r="AOL93"/>
      <c r="AOM93"/>
      <c r="AON93"/>
      <c r="AOO93"/>
      <c r="AOP93"/>
      <c r="AOQ93"/>
      <c r="AOR93"/>
      <c r="AOS93"/>
      <c r="AOT93"/>
      <c r="AOU93"/>
      <c r="AOV93"/>
      <c r="AOW93"/>
      <c r="AOX93"/>
      <c r="AOY93"/>
      <c r="AOZ93"/>
      <c r="APA93"/>
      <c r="APB93"/>
      <c r="APC93"/>
      <c r="APD93"/>
      <c r="APE93"/>
      <c r="APF93"/>
      <c r="APG93"/>
      <c r="APH93"/>
      <c r="API93"/>
      <c r="APJ93"/>
      <c r="APK93"/>
      <c r="APL93"/>
      <c r="APM93"/>
      <c r="APN93"/>
      <c r="APO93"/>
      <c r="APP93"/>
      <c r="APQ93"/>
      <c r="APR93"/>
      <c r="APS93"/>
      <c r="APT93"/>
      <c r="APU93"/>
      <c r="APV93"/>
      <c r="APW93"/>
      <c r="APX93"/>
      <c r="APY93"/>
      <c r="APZ93"/>
      <c r="AQA93"/>
      <c r="AQB93"/>
      <c r="AQC93"/>
      <c r="AQD93"/>
      <c r="AQE93"/>
      <c r="AQF93"/>
      <c r="AQG93"/>
      <c r="AQH93"/>
      <c r="AQI93"/>
      <c r="AQJ93"/>
      <c r="AQK93"/>
      <c r="AQL93"/>
      <c r="AQM93"/>
      <c r="AQN93"/>
      <c r="AQO93"/>
      <c r="AQP93"/>
      <c r="AQQ93"/>
      <c r="AQR93"/>
      <c r="AQS93"/>
      <c r="AQT93"/>
      <c r="AQU93"/>
      <c r="AQV93"/>
      <c r="AQW93"/>
      <c r="AQX93"/>
      <c r="AQY93"/>
      <c r="AQZ93"/>
      <c r="ARA93"/>
      <c r="ARB93"/>
      <c r="ARC93"/>
      <c r="ARD93"/>
      <c r="ARE93"/>
      <c r="ARF93"/>
      <c r="ARG93"/>
      <c r="ARH93"/>
      <c r="ARI93"/>
      <c r="ARJ93"/>
      <c r="ARK93"/>
      <c r="ARL93"/>
      <c r="ARM93"/>
      <c r="ARN93"/>
      <c r="ARO93"/>
      <c r="ARP93"/>
      <c r="ARQ93"/>
      <c r="ARR93"/>
      <c r="ARS93"/>
      <c r="ART93"/>
      <c r="ARU93"/>
      <c r="ARV93"/>
      <c r="ARW93"/>
      <c r="ARX93"/>
      <c r="ARY93"/>
      <c r="ARZ93"/>
      <c r="ASA93"/>
      <c r="ASB93"/>
      <c r="ASC93"/>
      <c r="ASD93"/>
      <c r="ASE93"/>
      <c r="ASF93"/>
      <c r="ASG93"/>
      <c r="ASH93"/>
      <c r="ASI93"/>
      <c r="ASJ93"/>
      <c r="ASK93"/>
      <c r="ASL93"/>
      <c r="ASM93"/>
      <c r="ASN93"/>
      <c r="ASO93"/>
      <c r="ASP93"/>
      <c r="ASQ93"/>
      <c r="ASR93"/>
      <c r="ASS93"/>
      <c r="AST93"/>
      <c r="ASU93"/>
      <c r="ASV93"/>
      <c r="ASW93"/>
      <c r="ASX93"/>
      <c r="ASY93"/>
      <c r="ASZ93"/>
      <c r="ATA93"/>
      <c r="ATB93"/>
      <c r="ATC93"/>
      <c r="ATD93"/>
      <c r="ATE93"/>
      <c r="ATF93"/>
      <c r="ATG93"/>
      <c r="ATH93"/>
      <c r="ATI93"/>
      <c r="ATJ93"/>
      <c r="ATK93"/>
      <c r="ATL93"/>
      <c r="ATM93"/>
      <c r="ATN93"/>
      <c r="ATO93"/>
      <c r="ATP93"/>
      <c r="ATQ93"/>
      <c r="ATR93"/>
      <c r="ATS93"/>
      <c r="ATT93"/>
      <c r="ATU93"/>
      <c r="ATV93"/>
      <c r="ATW93"/>
      <c r="ATX93"/>
      <c r="ATY93"/>
      <c r="ATZ93"/>
      <c r="AUA93"/>
      <c r="AUB93"/>
      <c r="AUC93"/>
      <c r="AUD93"/>
      <c r="AUE93"/>
      <c r="AUF93"/>
      <c r="AUG93"/>
      <c r="AUH93"/>
      <c r="AUI93"/>
      <c r="AUJ93"/>
      <c r="AUK93"/>
      <c r="AUL93"/>
      <c r="AUM93"/>
      <c r="AUN93"/>
      <c r="AUO93"/>
      <c r="AUP93"/>
      <c r="AUQ93"/>
      <c r="AUR93"/>
      <c r="AUS93"/>
      <c r="AUT93"/>
      <c r="AUU93"/>
      <c r="AUV93"/>
      <c r="AUW93"/>
      <c r="AUX93"/>
      <c r="AUY93"/>
      <c r="AUZ93"/>
      <c r="AVA93"/>
      <c r="AVB93"/>
      <c r="AVC93"/>
      <c r="AVD93"/>
      <c r="AVE93"/>
      <c r="AVF93"/>
      <c r="AVG93"/>
      <c r="AVH93"/>
      <c r="AVI93"/>
      <c r="AVJ93"/>
      <c r="AVK93"/>
      <c r="AVL93"/>
      <c r="AVM93"/>
      <c r="AVN93"/>
      <c r="AVO93"/>
      <c r="AVP93"/>
      <c r="AVQ93"/>
      <c r="AVR93"/>
      <c r="AVS93"/>
      <c r="AVT93"/>
      <c r="AVU93"/>
      <c r="AVV93"/>
      <c r="AVW93"/>
      <c r="AVX93"/>
      <c r="AVY93"/>
      <c r="AVZ93"/>
      <c r="AWA93"/>
      <c r="AWB93"/>
      <c r="AWC93"/>
      <c r="AWD93"/>
      <c r="AWE93"/>
      <c r="AWF93"/>
      <c r="AWG93"/>
      <c r="AWH93"/>
      <c r="AWI93"/>
      <c r="AWJ93"/>
      <c r="AWK93"/>
      <c r="AWL93"/>
      <c r="AWM93"/>
      <c r="AWN93"/>
      <c r="AWO93"/>
      <c r="AWP93"/>
      <c r="AWQ93"/>
      <c r="AWR93"/>
      <c r="AWS93"/>
      <c r="AWT93"/>
      <c r="AWU93"/>
      <c r="AWV93"/>
      <c r="AWW93"/>
      <c r="AWX93"/>
      <c r="AWY93"/>
      <c r="AWZ93"/>
      <c r="AXA93"/>
      <c r="AXB93"/>
      <c r="AXC93"/>
      <c r="AXD93"/>
      <c r="AXE93"/>
      <c r="AXF93"/>
      <c r="AXG93"/>
      <c r="AXH93"/>
      <c r="AXI93"/>
      <c r="AXJ93"/>
      <c r="AXK93"/>
      <c r="AXL93"/>
      <c r="AXM93"/>
      <c r="AXN93"/>
      <c r="AXO93"/>
      <c r="AXP93"/>
      <c r="AXQ93"/>
      <c r="AXR93"/>
      <c r="AXS93"/>
      <c r="AXT93"/>
      <c r="AXU93"/>
      <c r="AXV93"/>
      <c r="AXW93"/>
      <c r="AXX93"/>
      <c r="AXY93"/>
      <c r="AXZ93"/>
      <c r="AYA93"/>
      <c r="AYB93"/>
      <c r="AYC93"/>
      <c r="AYD93"/>
      <c r="AYE93"/>
      <c r="AYF93"/>
      <c r="AYG93"/>
      <c r="AYH93"/>
      <c r="AYI93"/>
      <c r="AYJ93"/>
      <c r="AYK93"/>
      <c r="AYL93"/>
      <c r="AYM93"/>
      <c r="AYN93"/>
      <c r="AYO93"/>
      <c r="AYP93"/>
      <c r="AYQ93"/>
      <c r="AYR93"/>
      <c r="AYS93"/>
      <c r="AYT93"/>
      <c r="AYU93"/>
      <c r="AYV93"/>
      <c r="AYW93"/>
      <c r="AYX93"/>
      <c r="AYY93"/>
      <c r="AYZ93"/>
      <c r="AZA93"/>
      <c r="AZB93"/>
      <c r="AZC93"/>
      <c r="AZD93"/>
      <c r="AZE93"/>
      <c r="AZF93"/>
      <c r="AZG93"/>
      <c r="AZH93"/>
      <c r="AZI93"/>
      <c r="AZJ93"/>
      <c r="AZK93"/>
      <c r="AZL93"/>
      <c r="AZM93"/>
      <c r="AZN93"/>
      <c r="AZO93"/>
      <c r="AZP93"/>
      <c r="AZQ93"/>
      <c r="AZR93"/>
      <c r="AZS93"/>
      <c r="AZT93"/>
      <c r="AZU93"/>
      <c r="AZV93"/>
      <c r="AZW93"/>
      <c r="AZX93"/>
      <c r="AZY93"/>
      <c r="AZZ93"/>
      <c r="BAA93"/>
      <c r="BAB93"/>
      <c r="BAC93"/>
      <c r="BAD93"/>
      <c r="BAE93"/>
      <c r="BAF93"/>
      <c r="BAG93"/>
      <c r="BAH93"/>
      <c r="BAI93"/>
      <c r="BAJ93"/>
      <c r="BAK93"/>
      <c r="BAL93"/>
      <c r="BAM93"/>
      <c r="BAN93"/>
      <c r="BAO93"/>
      <c r="BAP93"/>
      <c r="BAQ93"/>
      <c r="BAR93"/>
      <c r="BAS93"/>
      <c r="BAT93"/>
      <c r="BAU93"/>
      <c r="BAV93"/>
      <c r="BAW93"/>
      <c r="BAX93"/>
      <c r="BAY93"/>
      <c r="BAZ93"/>
      <c r="BBA93"/>
      <c r="BBB93"/>
      <c r="BBC93"/>
      <c r="BBD93"/>
      <c r="BBE93"/>
      <c r="BBF93"/>
      <c r="BBG93"/>
      <c r="BBH93"/>
      <c r="BBI93"/>
      <c r="BBJ93"/>
      <c r="BBK93"/>
      <c r="BBL93"/>
      <c r="BBM93"/>
      <c r="BBN93"/>
      <c r="BBO93"/>
      <c r="BBP93"/>
      <c r="BBQ93"/>
      <c r="BBR93"/>
      <c r="BBS93"/>
      <c r="BBT93"/>
      <c r="BBU93"/>
      <c r="BBV93"/>
      <c r="BBW93"/>
      <c r="BBX93"/>
      <c r="BBY93"/>
      <c r="BBZ93"/>
      <c r="BCA93"/>
      <c r="BCB93"/>
      <c r="BCC93"/>
      <c r="BCD93"/>
      <c r="BCE93"/>
      <c r="BCF93"/>
      <c r="BCG93"/>
      <c r="BCH93"/>
      <c r="BCI93"/>
      <c r="BCJ93"/>
      <c r="BCK93"/>
      <c r="BCL93"/>
      <c r="BCM93"/>
      <c r="BCN93"/>
      <c r="BCO93"/>
      <c r="BCP93"/>
      <c r="BCQ93"/>
      <c r="BCR93"/>
      <c r="BCS93"/>
      <c r="BCT93"/>
      <c r="BCU93"/>
      <c r="BCV93"/>
      <c r="BCW93"/>
      <c r="BCX93"/>
      <c r="BCY93"/>
      <c r="BCZ93"/>
      <c r="BDA93"/>
      <c r="BDB93"/>
      <c r="BDC93"/>
      <c r="BDD93"/>
      <c r="BDE93"/>
      <c r="BDF93"/>
      <c r="BDG93"/>
      <c r="BDH93"/>
      <c r="BDI93"/>
      <c r="BDJ93"/>
      <c r="BDK93"/>
      <c r="BDL93"/>
      <c r="BDM93"/>
      <c r="BDN93"/>
      <c r="BDO93"/>
      <c r="BDP93"/>
      <c r="BDQ93"/>
      <c r="BDR93"/>
      <c r="BDS93"/>
      <c r="BDT93"/>
      <c r="BDU93"/>
      <c r="BDV93"/>
      <c r="BDW93"/>
      <c r="BDX93"/>
      <c r="BDY93"/>
      <c r="BDZ93"/>
      <c r="BEA93"/>
      <c r="BEB93"/>
      <c r="BEC93"/>
      <c r="BED93"/>
      <c r="BEE93"/>
      <c r="BEF93"/>
      <c r="BEG93"/>
      <c r="BEH93"/>
      <c r="BEI93"/>
      <c r="BEJ93"/>
      <c r="BEK93"/>
      <c r="BEL93"/>
      <c r="BEM93"/>
      <c r="BEN93"/>
      <c r="BEO93"/>
      <c r="BEP93"/>
      <c r="BEQ93"/>
      <c r="BER93"/>
      <c r="BES93"/>
      <c r="BET93"/>
      <c r="BEU93"/>
      <c r="BEV93"/>
      <c r="BEW93"/>
      <c r="BEX93"/>
      <c r="BEY93"/>
      <c r="BEZ93"/>
      <c r="BFA93"/>
      <c r="BFB93"/>
      <c r="BFC93"/>
      <c r="BFD93"/>
      <c r="BFE93"/>
      <c r="BFF93"/>
      <c r="BFG93"/>
      <c r="BFH93"/>
      <c r="BFI93"/>
      <c r="BFJ93"/>
      <c r="BFK93"/>
      <c r="BFL93"/>
      <c r="BFM93"/>
      <c r="BFN93"/>
      <c r="BFO93"/>
      <c r="BFP93"/>
      <c r="BFQ93"/>
      <c r="BFR93"/>
      <c r="BFS93"/>
      <c r="BFT93"/>
      <c r="BFU93"/>
      <c r="BFV93"/>
      <c r="BFW93"/>
      <c r="BFX93"/>
      <c r="BFY93"/>
      <c r="BFZ93"/>
      <c r="BGA93"/>
      <c r="BGB93"/>
      <c r="BGC93"/>
      <c r="BGD93"/>
      <c r="BGE93"/>
      <c r="BGF93"/>
      <c r="BGG93"/>
      <c r="BGH93"/>
      <c r="BGI93"/>
      <c r="BGJ93"/>
      <c r="BGK93"/>
      <c r="BGL93"/>
      <c r="BGM93"/>
      <c r="BGN93"/>
      <c r="BGO93"/>
      <c r="BGP93"/>
      <c r="BGQ93"/>
      <c r="BGR93"/>
      <c r="BGS93"/>
      <c r="BGT93"/>
      <c r="BGU93"/>
      <c r="BGV93"/>
      <c r="BGW93"/>
      <c r="BGX93"/>
      <c r="BGY93"/>
      <c r="BGZ93"/>
      <c r="BHA93"/>
      <c r="BHB93"/>
      <c r="BHC93"/>
      <c r="BHD93"/>
    </row>
    <row r="94" spans="1:1564">
      <c r="A94" s="2">
        <f t="shared" si="4"/>
        <v>46</v>
      </c>
      <c r="B94" s="3" t="s">
        <v>110</v>
      </c>
      <c r="C94" s="3" t="s">
        <v>121</v>
      </c>
      <c r="D94" s="4">
        <v>30000</v>
      </c>
      <c r="E94" s="5">
        <v>43040</v>
      </c>
      <c r="F94" s="13" t="s">
        <v>8</v>
      </c>
      <c r="I94" t="s">
        <v>333</v>
      </c>
      <c r="J94" s="54">
        <v>2</v>
      </c>
      <c r="K94" s="54">
        <v>0</v>
      </c>
      <c r="L94"/>
      <c r="M94" s="55" t="s">
        <v>333</v>
      </c>
      <c r="N94" s="54">
        <v>-171700</v>
      </c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  <c r="AMK94"/>
      <c r="AML94"/>
      <c r="AMM94"/>
      <c r="AMN94"/>
      <c r="AMO94"/>
      <c r="AMP94"/>
      <c r="AMQ94"/>
      <c r="AMR94"/>
      <c r="AMS94"/>
      <c r="AMT94"/>
      <c r="AMU94"/>
      <c r="AMV94"/>
      <c r="AMW94"/>
      <c r="AMX94"/>
      <c r="AMY94"/>
      <c r="AMZ94"/>
      <c r="ANA94"/>
      <c r="ANB94"/>
      <c r="ANC94"/>
      <c r="AND94"/>
      <c r="ANE94"/>
      <c r="ANF94"/>
      <c r="ANG94"/>
      <c r="ANH94"/>
      <c r="ANI94"/>
      <c r="ANJ94"/>
      <c r="ANK94"/>
      <c r="ANL94"/>
      <c r="ANM94"/>
      <c r="ANN94"/>
      <c r="ANO94"/>
      <c r="ANP94"/>
      <c r="ANQ94"/>
      <c r="ANR94"/>
      <c r="ANS94"/>
      <c r="ANT94"/>
      <c r="ANU94"/>
      <c r="ANV94"/>
      <c r="ANW94"/>
      <c r="ANX94"/>
      <c r="ANY94"/>
      <c r="ANZ94"/>
      <c r="AOA94"/>
      <c r="AOB94"/>
      <c r="AOC94"/>
      <c r="AOD94"/>
      <c r="AOE94"/>
      <c r="AOF94"/>
      <c r="AOG94"/>
      <c r="AOH94"/>
      <c r="AOI94"/>
      <c r="AOJ94"/>
      <c r="AOK94"/>
      <c r="AOL94"/>
      <c r="AOM94"/>
      <c r="AON94"/>
      <c r="AOO94"/>
      <c r="AOP94"/>
      <c r="AOQ94"/>
      <c r="AOR94"/>
      <c r="AOS94"/>
      <c r="AOT94"/>
      <c r="AOU94"/>
      <c r="AOV94"/>
      <c r="AOW94"/>
      <c r="AOX94"/>
      <c r="AOY94"/>
      <c r="AOZ94"/>
      <c r="APA94"/>
      <c r="APB94"/>
      <c r="APC94"/>
      <c r="APD94"/>
      <c r="APE94"/>
      <c r="APF94"/>
      <c r="APG94"/>
      <c r="APH94"/>
      <c r="API94"/>
      <c r="APJ94"/>
      <c r="APK94"/>
      <c r="APL94"/>
      <c r="APM94"/>
      <c r="APN94"/>
      <c r="APO94"/>
      <c r="APP94"/>
      <c r="APQ94"/>
      <c r="APR94"/>
      <c r="APS94"/>
      <c r="APT94"/>
      <c r="APU94"/>
      <c r="APV94"/>
      <c r="APW94"/>
      <c r="APX94"/>
      <c r="APY94"/>
      <c r="APZ94"/>
      <c r="AQA94"/>
      <c r="AQB94"/>
      <c r="AQC94"/>
      <c r="AQD94"/>
      <c r="AQE94"/>
      <c r="AQF94"/>
      <c r="AQG94"/>
      <c r="AQH94"/>
      <c r="AQI94"/>
      <c r="AQJ94"/>
      <c r="AQK94"/>
      <c r="AQL94"/>
      <c r="AQM94"/>
      <c r="AQN94"/>
      <c r="AQO94"/>
      <c r="AQP94"/>
      <c r="AQQ94"/>
      <c r="AQR94"/>
      <c r="AQS94"/>
      <c r="AQT94"/>
      <c r="AQU94"/>
      <c r="AQV94"/>
      <c r="AQW94"/>
      <c r="AQX94"/>
      <c r="AQY94"/>
      <c r="AQZ94"/>
      <c r="ARA94"/>
      <c r="ARB94"/>
      <c r="ARC94"/>
      <c r="ARD94"/>
      <c r="ARE94"/>
      <c r="ARF94"/>
      <c r="ARG94"/>
      <c r="ARH94"/>
      <c r="ARI94"/>
      <c r="ARJ94"/>
      <c r="ARK94"/>
      <c r="ARL94"/>
      <c r="ARM94"/>
      <c r="ARN94"/>
      <c r="ARO94"/>
      <c r="ARP94"/>
      <c r="ARQ94"/>
      <c r="ARR94"/>
      <c r="ARS94"/>
      <c r="ART94"/>
      <c r="ARU94"/>
      <c r="ARV94"/>
      <c r="ARW94"/>
      <c r="ARX94"/>
      <c r="ARY94"/>
      <c r="ARZ94"/>
      <c r="ASA94"/>
      <c r="ASB94"/>
      <c r="ASC94"/>
      <c r="ASD94"/>
      <c r="ASE94"/>
      <c r="ASF94"/>
      <c r="ASG94"/>
      <c r="ASH94"/>
      <c r="ASI94"/>
      <c r="ASJ94"/>
      <c r="ASK94"/>
      <c r="ASL94"/>
      <c r="ASM94"/>
      <c r="ASN94"/>
      <c r="ASO94"/>
      <c r="ASP94"/>
      <c r="ASQ94"/>
      <c r="ASR94"/>
      <c r="ASS94"/>
      <c r="AST94"/>
      <c r="ASU94"/>
      <c r="ASV94"/>
      <c r="ASW94"/>
      <c r="ASX94"/>
      <c r="ASY94"/>
      <c r="ASZ94"/>
      <c r="ATA94"/>
      <c r="ATB94"/>
      <c r="ATC94"/>
      <c r="ATD94"/>
      <c r="ATE94"/>
      <c r="ATF94"/>
      <c r="ATG94"/>
      <c r="ATH94"/>
      <c r="ATI94"/>
      <c r="ATJ94"/>
      <c r="ATK94"/>
      <c r="ATL94"/>
      <c r="ATM94"/>
      <c r="ATN94"/>
      <c r="ATO94"/>
      <c r="ATP94"/>
      <c r="ATQ94"/>
      <c r="ATR94"/>
      <c r="ATS94"/>
      <c r="ATT94"/>
      <c r="ATU94"/>
      <c r="ATV94"/>
      <c r="ATW94"/>
      <c r="ATX94"/>
      <c r="ATY94"/>
      <c r="ATZ94"/>
      <c r="AUA94"/>
      <c r="AUB94"/>
      <c r="AUC94"/>
      <c r="AUD94"/>
      <c r="AUE94"/>
      <c r="AUF94"/>
      <c r="AUG94"/>
      <c r="AUH94"/>
      <c r="AUI94"/>
      <c r="AUJ94"/>
      <c r="AUK94"/>
      <c r="AUL94"/>
      <c r="AUM94"/>
      <c r="AUN94"/>
      <c r="AUO94"/>
      <c r="AUP94"/>
      <c r="AUQ94"/>
      <c r="AUR94"/>
      <c r="AUS94"/>
      <c r="AUT94"/>
      <c r="AUU94"/>
      <c r="AUV94"/>
      <c r="AUW94"/>
      <c r="AUX94"/>
      <c r="AUY94"/>
      <c r="AUZ94"/>
      <c r="AVA94"/>
      <c r="AVB94"/>
      <c r="AVC94"/>
      <c r="AVD94"/>
      <c r="AVE94"/>
      <c r="AVF94"/>
      <c r="AVG94"/>
      <c r="AVH94"/>
      <c r="AVI94"/>
      <c r="AVJ94"/>
      <c r="AVK94"/>
      <c r="AVL94"/>
      <c r="AVM94"/>
      <c r="AVN94"/>
      <c r="AVO94"/>
      <c r="AVP94"/>
      <c r="AVQ94"/>
      <c r="AVR94"/>
      <c r="AVS94"/>
      <c r="AVT94"/>
      <c r="AVU94"/>
      <c r="AVV94"/>
      <c r="AVW94"/>
      <c r="AVX94"/>
      <c r="AVY94"/>
      <c r="AVZ94"/>
      <c r="AWA94"/>
      <c r="AWB94"/>
      <c r="AWC94"/>
      <c r="AWD94"/>
      <c r="AWE94"/>
      <c r="AWF94"/>
      <c r="AWG94"/>
      <c r="AWH94"/>
      <c r="AWI94"/>
      <c r="AWJ94"/>
      <c r="AWK94"/>
      <c r="AWL94"/>
      <c r="AWM94"/>
      <c r="AWN94"/>
      <c r="AWO94"/>
      <c r="AWP94"/>
      <c r="AWQ94"/>
      <c r="AWR94"/>
      <c r="AWS94"/>
      <c r="AWT94"/>
      <c r="AWU94"/>
      <c r="AWV94"/>
      <c r="AWW94"/>
      <c r="AWX94"/>
      <c r="AWY94"/>
      <c r="AWZ94"/>
      <c r="AXA94"/>
      <c r="AXB94"/>
      <c r="AXC94"/>
      <c r="AXD94"/>
      <c r="AXE94"/>
      <c r="AXF94"/>
      <c r="AXG94"/>
      <c r="AXH94"/>
      <c r="AXI94"/>
      <c r="AXJ94"/>
      <c r="AXK94"/>
      <c r="AXL94"/>
      <c r="AXM94"/>
      <c r="AXN94"/>
      <c r="AXO94"/>
      <c r="AXP94"/>
      <c r="AXQ94"/>
      <c r="AXR94"/>
      <c r="AXS94"/>
      <c r="AXT94"/>
      <c r="AXU94"/>
      <c r="AXV94"/>
      <c r="AXW94"/>
      <c r="AXX94"/>
      <c r="AXY94"/>
      <c r="AXZ94"/>
      <c r="AYA94"/>
      <c r="AYB94"/>
      <c r="AYC94"/>
      <c r="AYD94"/>
      <c r="AYE94"/>
      <c r="AYF94"/>
      <c r="AYG94"/>
      <c r="AYH94"/>
      <c r="AYI94"/>
      <c r="AYJ94"/>
      <c r="AYK94"/>
      <c r="AYL94"/>
      <c r="AYM94"/>
      <c r="AYN94"/>
      <c r="AYO94"/>
      <c r="AYP94"/>
      <c r="AYQ94"/>
      <c r="AYR94"/>
      <c r="AYS94"/>
      <c r="AYT94"/>
      <c r="AYU94"/>
      <c r="AYV94"/>
      <c r="AYW94"/>
      <c r="AYX94"/>
      <c r="AYY94"/>
      <c r="AYZ94"/>
      <c r="AZA94"/>
      <c r="AZB94"/>
      <c r="AZC94"/>
      <c r="AZD94"/>
      <c r="AZE94"/>
      <c r="AZF94"/>
      <c r="AZG94"/>
      <c r="AZH94"/>
      <c r="AZI94"/>
      <c r="AZJ94"/>
      <c r="AZK94"/>
      <c r="AZL94"/>
      <c r="AZM94"/>
      <c r="AZN94"/>
      <c r="AZO94"/>
      <c r="AZP94"/>
      <c r="AZQ94"/>
      <c r="AZR94"/>
      <c r="AZS94"/>
      <c r="AZT94"/>
      <c r="AZU94"/>
      <c r="AZV94"/>
      <c r="AZW94"/>
      <c r="AZX94"/>
      <c r="AZY94"/>
      <c r="AZZ94"/>
      <c r="BAA94"/>
      <c r="BAB94"/>
      <c r="BAC94"/>
      <c r="BAD94"/>
      <c r="BAE94"/>
      <c r="BAF94"/>
      <c r="BAG94"/>
      <c r="BAH94"/>
      <c r="BAI94"/>
      <c r="BAJ94"/>
      <c r="BAK94"/>
      <c r="BAL94"/>
      <c r="BAM94"/>
      <c r="BAN94"/>
      <c r="BAO94"/>
      <c r="BAP94"/>
      <c r="BAQ94"/>
      <c r="BAR94"/>
      <c r="BAS94"/>
      <c r="BAT94"/>
      <c r="BAU94"/>
      <c r="BAV94"/>
      <c r="BAW94"/>
      <c r="BAX94"/>
      <c r="BAY94"/>
      <c r="BAZ94"/>
      <c r="BBA94"/>
      <c r="BBB94"/>
      <c r="BBC94"/>
      <c r="BBD94"/>
      <c r="BBE94"/>
      <c r="BBF94"/>
      <c r="BBG94"/>
      <c r="BBH94"/>
      <c r="BBI94"/>
      <c r="BBJ94"/>
      <c r="BBK94"/>
      <c r="BBL94"/>
      <c r="BBM94"/>
      <c r="BBN94"/>
      <c r="BBO94"/>
      <c r="BBP94"/>
      <c r="BBQ94"/>
      <c r="BBR94"/>
      <c r="BBS94"/>
      <c r="BBT94"/>
      <c r="BBU94"/>
      <c r="BBV94"/>
      <c r="BBW94"/>
      <c r="BBX94"/>
      <c r="BBY94"/>
      <c r="BBZ94"/>
      <c r="BCA94"/>
      <c r="BCB94"/>
      <c r="BCC94"/>
      <c r="BCD94"/>
      <c r="BCE94"/>
      <c r="BCF94"/>
      <c r="BCG94"/>
      <c r="BCH94"/>
      <c r="BCI94"/>
      <c r="BCJ94"/>
      <c r="BCK94"/>
      <c r="BCL94"/>
      <c r="BCM94"/>
      <c r="BCN94"/>
      <c r="BCO94"/>
      <c r="BCP94"/>
      <c r="BCQ94"/>
      <c r="BCR94"/>
      <c r="BCS94"/>
      <c r="BCT94"/>
      <c r="BCU94"/>
      <c r="BCV94"/>
      <c r="BCW94"/>
      <c r="BCX94"/>
      <c r="BCY94"/>
      <c r="BCZ94"/>
      <c r="BDA94"/>
      <c r="BDB94"/>
      <c r="BDC94"/>
      <c r="BDD94"/>
      <c r="BDE94"/>
      <c r="BDF94"/>
      <c r="BDG94"/>
      <c r="BDH94"/>
      <c r="BDI94"/>
      <c r="BDJ94"/>
      <c r="BDK94"/>
      <c r="BDL94"/>
      <c r="BDM94"/>
      <c r="BDN94"/>
      <c r="BDO94"/>
      <c r="BDP94"/>
      <c r="BDQ94"/>
      <c r="BDR94"/>
      <c r="BDS94"/>
      <c r="BDT94"/>
      <c r="BDU94"/>
      <c r="BDV94"/>
      <c r="BDW94"/>
      <c r="BDX94"/>
      <c r="BDY94"/>
      <c r="BDZ94"/>
      <c r="BEA94"/>
      <c r="BEB94"/>
      <c r="BEC94"/>
      <c r="BED94"/>
      <c r="BEE94"/>
      <c r="BEF94"/>
      <c r="BEG94"/>
      <c r="BEH94"/>
      <c r="BEI94"/>
      <c r="BEJ94"/>
      <c r="BEK94"/>
      <c r="BEL94"/>
      <c r="BEM94"/>
      <c r="BEN94"/>
      <c r="BEO94"/>
      <c r="BEP94"/>
      <c r="BEQ94"/>
      <c r="BER94"/>
      <c r="BES94"/>
      <c r="BET94"/>
      <c r="BEU94"/>
      <c r="BEV94"/>
      <c r="BEW94"/>
      <c r="BEX94"/>
      <c r="BEY94"/>
      <c r="BEZ94"/>
      <c r="BFA94"/>
      <c r="BFB94"/>
      <c r="BFC94"/>
      <c r="BFD94"/>
      <c r="BFE94"/>
      <c r="BFF94"/>
      <c r="BFG94"/>
      <c r="BFH94"/>
      <c r="BFI94"/>
      <c r="BFJ94"/>
      <c r="BFK94"/>
      <c r="BFL94"/>
      <c r="BFM94"/>
      <c r="BFN94"/>
      <c r="BFO94"/>
      <c r="BFP94"/>
      <c r="BFQ94"/>
      <c r="BFR94"/>
      <c r="BFS94"/>
      <c r="BFT94"/>
      <c r="BFU94"/>
      <c r="BFV94"/>
      <c r="BFW94"/>
      <c r="BFX94"/>
      <c r="BFY94"/>
      <c r="BFZ94"/>
      <c r="BGA94"/>
      <c r="BGB94"/>
      <c r="BGC94"/>
      <c r="BGD94"/>
      <c r="BGE94"/>
      <c r="BGF94"/>
      <c r="BGG94"/>
      <c r="BGH94"/>
      <c r="BGI94"/>
      <c r="BGJ94"/>
      <c r="BGK94"/>
      <c r="BGL94"/>
      <c r="BGM94"/>
      <c r="BGN94"/>
      <c r="BGO94"/>
      <c r="BGP94"/>
      <c r="BGQ94"/>
      <c r="BGR94"/>
      <c r="BGS94"/>
      <c r="BGT94"/>
      <c r="BGU94"/>
      <c r="BGV94"/>
      <c r="BGW94"/>
      <c r="BGX94"/>
      <c r="BGY94"/>
      <c r="BGZ94"/>
      <c r="BHA94"/>
      <c r="BHB94"/>
      <c r="BHC94"/>
      <c r="BHD94"/>
    </row>
    <row r="95" spans="1:1564">
      <c r="A95" s="2">
        <f t="shared" si="4"/>
        <v>47</v>
      </c>
      <c r="B95" s="3" t="s">
        <v>110</v>
      </c>
      <c r="C95" s="3" t="s">
        <v>117</v>
      </c>
      <c r="D95" s="58">
        <f>-76700*4</f>
        <v>-306800</v>
      </c>
      <c r="E95" s="12">
        <v>43040</v>
      </c>
      <c r="F95" s="13" t="s">
        <v>8</v>
      </c>
      <c r="G95" s="52" t="s">
        <v>431</v>
      </c>
      <c r="I95" t="s">
        <v>335</v>
      </c>
      <c r="J95" s="54"/>
      <c r="K95" s="54"/>
      <c r="L95"/>
      <c r="M95" s="55" t="s">
        <v>335</v>
      </c>
      <c r="N95" s="54">
        <v>0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AMK95"/>
      <c r="AML95"/>
      <c r="AMM95"/>
      <c r="AMN95"/>
      <c r="AMO95"/>
      <c r="AMP95"/>
      <c r="AMQ95"/>
      <c r="AMR95"/>
      <c r="AMS95"/>
      <c r="AMT95"/>
      <c r="AMU95"/>
      <c r="AMV95"/>
      <c r="AMW95"/>
      <c r="AMX95"/>
      <c r="AMY95"/>
      <c r="AMZ95"/>
      <c r="ANA95"/>
      <c r="ANB95"/>
      <c r="ANC95"/>
      <c r="AND95"/>
      <c r="ANE95"/>
      <c r="ANF95"/>
      <c r="ANG95"/>
      <c r="ANH95"/>
      <c r="ANI95"/>
      <c r="ANJ95"/>
      <c r="ANK95"/>
      <c r="ANL95"/>
      <c r="ANM95"/>
      <c r="ANN95"/>
      <c r="ANO95"/>
      <c r="ANP95"/>
      <c r="ANQ95"/>
      <c r="ANR95"/>
      <c r="ANS95"/>
      <c r="ANT95"/>
      <c r="ANU95"/>
      <c r="ANV95"/>
      <c r="ANW95"/>
      <c r="ANX95"/>
      <c r="ANY95"/>
      <c r="ANZ95"/>
      <c r="AOA95"/>
      <c r="AOB95"/>
      <c r="AOC95"/>
      <c r="AOD95"/>
      <c r="AOE95"/>
      <c r="AOF95"/>
      <c r="AOG95"/>
      <c r="AOH95"/>
      <c r="AOI95"/>
      <c r="AOJ95"/>
      <c r="AOK95"/>
      <c r="AOL95"/>
      <c r="AOM95"/>
      <c r="AON95"/>
      <c r="AOO95"/>
      <c r="AOP95"/>
      <c r="AOQ95"/>
      <c r="AOR95"/>
      <c r="AOS95"/>
      <c r="AOT95"/>
      <c r="AOU95"/>
      <c r="AOV95"/>
      <c r="AOW95"/>
      <c r="AOX95"/>
      <c r="AOY95"/>
      <c r="AOZ95"/>
      <c r="APA95"/>
      <c r="APB95"/>
      <c r="APC95"/>
      <c r="APD95"/>
      <c r="APE95"/>
      <c r="APF95"/>
      <c r="APG95"/>
      <c r="APH95"/>
      <c r="API95"/>
      <c r="APJ95"/>
      <c r="APK95"/>
      <c r="APL95"/>
      <c r="APM95"/>
      <c r="APN95"/>
      <c r="APO95"/>
      <c r="APP95"/>
      <c r="APQ95"/>
      <c r="APR95"/>
      <c r="APS95"/>
      <c r="APT95"/>
      <c r="APU95"/>
      <c r="APV95"/>
      <c r="APW95"/>
      <c r="APX95"/>
      <c r="APY95"/>
      <c r="APZ95"/>
      <c r="AQA95"/>
      <c r="AQB95"/>
      <c r="AQC95"/>
      <c r="AQD95"/>
      <c r="AQE95"/>
      <c r="AQF95"/>
      <c r="AQG95"/>
      <c r="AQH95"/>
      <c r="AQI95"/>
      <c r="AQJ95"/>
      <c r="AQK95"/>
      <c r="AQL95"/>
      <c r="AQM95"/>
      <c r="AQN95"/>
      <c r="AQO95"/>
      <c r="AQP95"/>
      <c r="AQQ95"/>
      <c r="AQR95"/>
      <c r="AQS95"/>
      <c r="AQT95"/>
      <c r="AQU95"/>
      <c r="AQV95"/>
      <c r="AQW95"/>
      <c r="AQX95"/>
      <c r="AQY95"/>
      <c r="AQZ95"/>
      <c r="ARA95"/>
      <c r="ARB95"/>
      <c r="ARC95"/>
      <c r="ARD95"/>
      <c r="ARE95"/>
      <c r="ARF95"/>
      <c r="ARG95"/>
      <c r="ARH95"/>
      <c r="ARI95"/>
      <c r="ARJ95"/>
      <c r="ARK95"/>
      <c r="ARL95"/>
      <c r="ARM95"/>
      <c r="ARN95"/>
      <c r="ARO95"/>
      <c r="ARP95"/>
      <c r="ARQ95"/>
      <c r="ARR95"/>
      <c r="ARS95"/>
      <c r="ART95"/>
      <c r="ARU95"/>
      <c r="ARV95"/>
      <c r="ARW95"/>
      <c r="ARX95"/>
      <c r="ARY95"/>
      <c r="ARZ95"/>
      <c r="ASA95"/>
      <c r="ASB95"/>
      <c r="ASC95"/>
      <c r="ASD95"/>
      <c r="ASE95"/>
      <c r="ASF95"/>
      <c r="ASG95"/>
      <c r="ASH95"/>
      <c r="ASI95"/>
      <c r="ASJ95"/>
      <c r="ASK95"/>
      <c r="ASL95"/>
      <c r="ASM95"/>
      <c r="ASN95"/>
      <c r="ASO95"/>
      <c r="ASP95"/>
      <c r="ASQ95"/>
      <c r="ASR95"/>
      <c r="ASS95"/>
      <c r="AST95"/>
      <c r="ASU95"/>
      <c r="ASV95"/>
      <c r="ASW95"/>
      <c r="ASX95"/>
      <c r="ASY95"/>
      <c r="ASZ95"/>
      <c r="ATA95"/>
      <c r="ATB95"/>
      <c r="ATC95"/>
      <c r="ATD95"/>
      <c r="ATE95"/>
      <c r="ATF95"/>
      <c r="ATG95"/>
      <c r="ATH95"/>
      <c r="ATI95"/>
      <c r="ATJ95"/>
      <c r="ATK95"/>
      <c r="ATL95"/>
      <c r="ATM95"/>
      <c r="ATN95"/>
      <c r="ATO95"/>
      <c r="ATP95"/>
      <c r="ATQ95"/>
      <c r="ATR95"/>
      <c r="ATS95"/>
      <c r="ATT95"/>
      <c r="ATU95"/>
      <c r="ATV95"/>
      <c r="ATW95"/>
      <c r="ATX95"/>
      <c r="ATY95"/>
      <c r="ATZ95"/>
      <c r="AUA95"/>
      <c r="AUB95"/>
      <c r="AUC95"/>
      <c r="AUD95"/>
      <c r="AUE95"/>
      <c r="AUF95"/>
      <c r="AUG95"/>
      <c r="AUH95"/>
      <c r="AUI95"/>
      <c r="AUJ95"/>
      <c r="AUK95"/>
      <c r="AUL95"/>
      <c r="AUM95"/>
      <c r="AUN95"/>
      <c r="AUO95"/>
      <c r="AUP95"/>
      <c r="AUQ95"/>
      <c r="AUR95"/>
      <c r="AUS95"/>
      <c r="AUT95"/>
      <c r="AUU95"/>
      <c r="AUV95"/>
      <c r="AUW95"/>
      <c r="AUX95"/>
      <c r="AUY95"/>
      <c r="AUZ95"/>
      <c r="AVA95"/>
      <c r="AVB95"/>
      <c r="AVC95"/>
      <c r="AVD95"/>
      <c r="AVE95"/>
      <c r="AVF95"/>
      <c r="AVG95"/>
      <c r="AVH95"/>
      <c r="AVI95"/>
      <c r="AVJ95"/>
      <c r="AVK95"/>
      <c r="AVL95"/>
      <c r="AVM95"/>
      <c r="AVN95"/>
      <c r="AVO95"/>
      <c r="AVP95"/>
      <c r="AVQ95"/>
      <c r="AVR95"/>
      <c r="AVS95"/>
      <c r="AVT95"/>
      <c r="AVU95"/>
      <c r="AVV95"/>
      <c r="AVW95"/>
      <c r="AVX95"/>
      <c r="AVY95"/>
      <c r="AVZ95"/>
      <c r="AWA95"/>
      <c r="AWB95"/>
      <c r="AWC95"/>
      <c r="AWD95"/>
      <c r="AWE95"/>
      <c r="AWF95"/>
      <c r="AWG95"/>
      <c r="AWH95"/>
      <c r="AWI95"/>
      <c r="AWJ95"/>
      <c r="AWK95"/>
      <c r="AWL95"/>
      <c r="AWM95"/>
      <c r="AWN95"/>
      <c r="AWO95"/>
      <c r="AWP95"/>
      <c r="AWQ95"/>
      <c r="AWR95"/>
      <c r="AWS95"/>
      <c r="AWT95"/>
      <c r="AWU95"/>
      <c r="AWV95"/>
      <c r="AWW95"/>
      <c r="AWX95"/>
      <c r="AWY95"/>
      <c r="AWZ95"/>
      <c r="AXA95"/>
      <c r="AXB95"/>
      <c r="AXC95"/>
      <c r="AXD95"/>
      <c r="AXE95"/>
      <c r="AXF95"/>
      <c r="AXG95"/>
      <c r="AXH95"/>
      <c r="AXI95"/>
      <c r="AXJ95"/>
      <c r="AXK95"/>
      <c r="AXL95"/>
      <c r="AXM95"/>
      <c r="AXN95"/>
      <c r="AXO95"/>
      <c r="AXP95"/>
      <c r="AXQ95"/>
      <c r="AXR95"/>
      <c r="AXS95"/>
      <c r="AXT95"/>
      <c r="AXU95"/>
      <c r="AXV95"/>
      <c r="AXW95"/>
      <c r="AXX95"/>
      <c r="AXY95"/>
      <c r="AXZ95"/>
      <c r="AYA95"/>
      <c r="AYB95"/>
      <c r="AYC95"/>
      <c r="AYD95"/>
      <c r="AYE95"/>
      <c r="AYF95"/>
      <c r="AYG95"/>
      <c r="AYH95"/>
      <c r="AYI95"/>
      <c r="AYJ95"/>
      <c r="AYK95"/>
      <c r="AYL95"/>
      <c r="AYM95"/>
      <c r="AYN95"/>
      <c r="AYO95"/>
      <c r="AYP95"/>
      <c r="AYQ95"/>
      <c r="AYR95"/>
      <c r="AYS95"/>
      <c r="AYT95"/>
      <c r="AYU95"/>
      <c r="AYV95"/>
      <c r="AYW95"/>
      <c r="AYX95"/>
      <c r="AYY95"/>
      <c r="AYZ95"/>
      <c r="AZA95"/>
      <c r="AZB95"/>
      <c r="AZC95"/>
      <c r="AZD95"/>
      <c r="AZE95"/>
      <c r="AZF95"/>
      <c r="AZG95"/>
      <c r="AZH95"/>
      <c r="AZI95"/>
      <c r="AZJ95"/>
      <c r="AZK95"/>
      <c r="AZL95"/>
      <c r="AZM95"/>
      <c r="AZN95"/>
      <c r="AZO95"/>
      <c r="AZP95"/>
      <c r="AZQ95"/>
      <c r="AZR95"/>
      <c r="AZS95"/>
      <c r="AZT95"/>
      <c r="AZU95"/>
      <c r="AZV95"/>
      <c r="AZW95"/>
      <c r="AZX95"/>
      <c r="AZY95"/>
      <c r="AZZ95"/>
      <c r="BAA95"/>
      <c r="BAB95"/>
      <c r="BAC95"/>
      <c r="BAD95"/>
      <c r="BAE95"/>
      <c r="BAF95"/>
      <c r="BAG95"/>
      <c r="BAH95"/>
      <c r="BAI95"/>
      <c r="BAJ95"/>
      <c r="BAK95"/>
      <c r="BAL95"/>
      <c r="BAM95"/>
      <c r="BAN95"/>
      <c r="BAO95"/>
      <c r="BAP95"/>
      <c r="BAQ95"/>
      <c r="BAR95"/>
      <c r="BAS95"/>
      <c r="BAT95"/>
      <c r="BAU95"/>
      <c r="BAV95"/>
      <c r="BAW95"/>
      <c r="BAX95"/>
      <c r="BAY95"/>
      <c r="BAZ95"/>
      <c r="BBA95"/>
      <c r="BBB95"/>
      <c r="BBC95"/>
      <c r="BBD95"/>
      <c r="BBE95"/>
      <c r="BBF95"/>
      <c r="BBG95"/>
      <c r="BBH95"/>
      <c r="BBI95"/>
      <c r="BBJ95"/>
      <c r="BBK95"/>
      <c r="BBL95"/>
      <c r="BBM95"/>
      <c r="BBN95"/>
      <c r="BBO95"/>
      <c r="BBP95"/>
      <c r="BBQ95"/>
      <c r="BBR95"/>
      <c r="BBS95"/>
      <c r="BBT95"/>
      <c r="BBU95"/>
      <c r="BBV95"/>
      <c r="BBW95"/>
      <c r="BBX95"/>
      <c r="BBY95"/>
      <c r="BBZ95"/>
      <c r="BCA95"/>
      <c r="BCB95"/>
      <c r="BCC95"/>
      <c r="BCD95"/>
      <c r="BCE95"/>
      <c r="BCF95"/>
      <c r="BCG95"/>
      <c r="BCH95"/>
      <c r="BCI95"/>
      <c r="BCJ95"/>
      <c r="BCK95"/>
      <c r="BCL95"/>
      <c r="BCM95"/>
      <c r="BCN95"/>
      <c r="BCO95"/>
      <c r="BCP95"/>
      <c r="BCQ95"/>
      <c r="BCR95"/>
      <c r="BCS95"/>
      <c r="BCT95"/>
      <c r="BCU95"/>
      <c r="BCV95"/>
      <c r="BCW95"/>
      <c r="BCX95"/>
      <c r="BCY95"/>
      <c r="BCZ95"/>
      <c r="BDA95"/>
      <c r="BDB95"/>
      <c r="BDC95"/>
      <c r="BDD95"/>
      <c r="BDE95"/>
      <c r="BDF95"/>
      <c r="BDG95"/>
      <c r="BDH95"/>
      <c r="BDI95"/>
      <c r="BDJ95"/>
      <c r="BDK95"/>
      <c r="BDL95"/>
      <c r="BDM95"/>
      <c r="BDN95"/>
      <c r="BDO95"/>
      <c r="BDP95"/>
      <c r="BDQ95"/>
      <c r="BDR95"/>
      <c r="BDS95"/>
      <c r="BDT95"/>
      <c r="BDU95"/>
      <c r="BDV95"/>
      <c r="BDW95"/>
      <c r="BDX95"/>
      <c r="BDY95"/>
      <c r="BDZ95"/>
      <c r="BEA95"/>
      <c r="BEB95"/>
      <c r="BEC95"/>
      <c r="BED95"/>
      <c r="BEE95"/>
      <c r="BEF95"/>
      <c r="BEG95"/>
      <c r="BEH95"/>
      <c r="BEI95"/>
      <c r="BEJ95"/>
      <c r="BEK95"/>
      <c r="BEL95"/>
      <c r="BEM95"/>
      <c r="BEN95"/>
      <c r="BEO95"/>
      <c r="BEP95"/>
      <c r="BEQ95"/>
      <c r="BER95"/>
      <c r="BES95"/>
      <c r="BET95"/>
      <c r="BEU95"/>
      <c r="BEV95"/>
      <c r="BEW95"/>
      <c r="BEX95"/>
      <c r="BEY95"/>
      <c r="BEZ95"/>
      <c r="BFA95"/>
      <c r="BFB95"/>
      <c r="BFC95"/>
      <c r="BFD95"/>
      <c r="BFE95"/>
      <c r="BFF95"/>
      <c r="BFG95"/>
      <c r="BFH95"/>
      <c r="BFI95"/>
      <c r="BFJ95"/>
      <c r="BFK95"/>
      <c r="BFL95"/>
      <c r="BFM95"/>
      <c r="BFN95"/>
      <c r="BFO95"/>
      <c r="BFP95"/>
      <c r="BFQ95"/>
      <c r="BFR95"/>
      <c r="BFS95"/>
      <c r="BFT95"/>
      <c r="BFU95"/>
      <c r="BFV95"/>
      <c r="BFW95"/>
      <c r="BFX95"/>
      <c r="BFY95"/>
      <c r="BFZ95"/>
      <c r="BGA95"/>
      <c r="BGB95"/>
      <c r="BGC95"/>
      <c r="BGD95"/>
      <c r="BGE95"/>
      <c r="BGF95"/>
      <c r="BGG95"/>
      <c r="BGH95"/>
      <c r="BGI95"/>
      <c r="BGJ95"/>
      <c r="BGK95"/>
      <c r="BGL95"/>
      <c r="BGM95"/>
      <c r="BGN95"/>
      <c r="BGO95"/>
      <c r="BGP95"/>
      <c r="BGQ95"/>
      <c r="BGR95"/>
      <c r="BGS95"/>
      <c r="BGT95"/>
      <c r="BGU95"/>
      <c r="BGV95"/>
      <c r="BGW95"/>
      <c r="BGX95"/>
      <c r="BGY95"/>
      <c r="BGZ95"/>
      <c r="BHA95"/>
      <c r="BHB95"/>
      <c r="BHC95"/>
      <c r="BHD95"/>
    </row>
    <row r="96" spans="1:1564">
      <c r="A96" s="7">
        <f t="shared" si="4"/>
        <v>48</v>
      </c>
      <c r="B96" s="8" t="s">
        <v>122</v>
      </c>
      <c r="C96" s="8" t="s">
        <v>123</v>
      </c>
      <c r="D96" s="9">
        <v>-90000</v>
      </c>
      <c r="E96" s="10">
        <v>43009</v>
      </c>
      <c r="F96" s="11" t="s">
        <v>8</v>
      </c>
      <c r="I96" t="s">
        <v>338</v>
      </c>
      <c r="J96" s="54"/>
      <c r="K96" s="54"/>
      <c r="L96"/>
      <c r="M96" s="55" t="s">
        <v>338</v>
      </c>
      <c r="N96" s="54">
        <v>-55000</v>
      </c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  <c r="AML96"/>
      <c r="AMM96"/>
      <c r="AMN96"/>
      <c r="AMO96"/>
      <c r="AMP96"/>
      <c r="AMQ96"/>
      <c r="AMR96"/>
      <c r="AMS96"/>
      <c r="AMT96"/>
      <c r="AMU96"/>
      <c r="AMV96"/>
      <c r="AMW96"/>
      <c r="AMX96"/>
      <c r="AMY96"/>
      <c r="AMZ96"/>
      <c r="ANA96"/>
      <c r="ANB96"/>
      <c r="ANC96"/>
      <c r="AND96"/>
      <c r="ANE96"/>
      <c r="ANF96"/>
      <c r="ANG96"/>
      <c r="ANH96"/>
      <c r="ANI96"/>
      <c r="ANJ96"/>
      <c r="ANK96"/>
      <c r="ANL96"/>
      <c r="ANM96"/>
      <c r="ANN96"/>
      <c r="ANO96"/>
      <c r="ANP96"/>
      <c r="ANQ96"/>
      <c r="ANR96"/>
      <c r="ANS96"/>
      <c r="ANT96"/>
      <c r="ANU96"/>
      <c r="ANV96"/>
      <c r="ANW96"/>
      <c r="ANX96"/>
      <c r="ANY96"/>
      <c r="ANZ96"/>
      <c r="AOA96"/>
      <c r="AOB96"/>
      <c r="AOC96"/>
      <c r="AOD96"/>
      <c r="AOE96"/>
      <c r="AOF96"/>
      <c r="AOG96"/>
      <c r="AOH96"/>
      <c r="AOI96"/>
      <c r="AOJ96"/>
      <c r="AOK96"/>
      <c r="AOL96"/>
      <c r="AOM96"/>
      <c r="AON96"/>
      <c r="AOO96"/>
      <c r="AOP96"/>
      <c r="AOQ96"/>
      <c r="AOR96"/>
      <c r="AOS96"/>
      <c r="AOT96"/>
      <c r="AOU96"/>
      <c r="AOV96"/>
      <c r="AOW96"/>
      <c r="AOX96"/>
      <c r="AOY96"/>
      <c r="AOZ96"/>
      <c r="APA96"/>
      <c r="APB96"/>
      <c r="APC96"/>
      <c r="APD96"/>
      <c r="APE96"/>
      <c r="APF96"/>
      <c r="APG96"/>
      <c r="APH96"/>
      <c r="API96"/>
      <c r="APJ96"/>
      <c r="APK96"/>
      <c r="APL96"/>
      <c r="APM96"/>
      <c r="APN96"/>
      <c r="APO96"/>
      <c r="APP96"/>
      <c r="APQ96"/>
      <c r="APR96"/>
      <c r="APS96"/>
      <c r="APT96"/>
      <c r="APU96"/>
      <c r="APV96"/>
      <c r="APW96"/>
      <c r="APX96"/>
      <c r="APY96"/>
      <c r="APZ96"/>
      <c r="AQA96"/>
      <c r="AQB96"/>
      <c r="AQC96"/>
      <c r="AQD96"/>
      <c r="AQE96"/>
      <c r="AQF96"/>
      <c r="AQG96"/>
      <c r="AQH96"/>
      <c r="AQI96"/>
      <c r="AQJ96"/>
      <c r="AQK96"/>
      <c r="AQL96"/>
      <c r="AQM96"/>
      <c r="AQN96"/>
      <c r="AQO96"/>
      <c r="AQP96"/>
      <c r="AQQ96"/>
      <c r="AQR96"/>
      <c r="AQS96"/>
      <c r="AQT96"/>
      <c r="AQU96"/>
      <c r="AQV96"/>
      <c r="AQW96"/>
      <c r="AQX96"/>
      <c r="AQY96"/>
      <c r="AQZ96"/>
      <c r="ARA96"/>
      <c r="ARB96"/>
      <c r="ARC96"/>
      <c r="ARD96"/>
      <c r="ARE96"/>
      <c r="ARF96"/>
      <c r="ARG96"/>
      <c r="ARH96"/>
      <c r="ARI96"/>
      <c r="ARJ96"/>
      <c r="ARK96"/>
      <c r="ARL96"/>
      <c r="ARM96"/>
      <c r="ARN96"/>
      <c r="ARO96"/>
      <c r="ARP96"/>
      <c r="ARQ96"/>
      <c r="ARR96"/>
      <c r="ARS96"/>
      <c r="ART96"/>
      <c r="ARU96"/>
      <c r="ARV96"/>
      <c r="ARW96"/>
      <c r="ARX96"/>
      <c r="ARY96"/>
      <c r="ARZ96"/>
      <c r="ASA96"/>
      <c r="ASB96"/>
      <c r="ASC96"/>
      <c r="ASD96"/>
      <c r="ASE96"/>
      <c r="ASF96"/>
      <c r="ASG96"/>
      <c r="ASH96"/>
      <c r="ASI96"/>
      <c r="ASJ96"/>
      <c r="ASK96"/>
      <c r="ASL96"/>
      <c r="ASM96"/>
      <c r="ASN96"/>
      <c r="ASO96"/>
      <c r="ASP96"/>
      <c r="ASQ96"/>
      <c r="ASR96"/>
      <c r="ASS96"/>
      <c r="AST96"/>
      <c r="ASU96"/>
      <c r="ASV96"/>
      <c r="ASW96"/>
      <c r="ASX96"/>
      <c r="ASY96"/>
      <c r="ASZ96"/>
      <c r="ATA96"/>
      <c r="ATB96"/>
      <c r="ATC96"/>
      <c r="ATD96"/>
      <c r="ATE96"/>
      <c r="ATF96"/>
      <c r="ATG96"/>
      <c r="ATH96"/>
      <c r="ATI96"/>
      <c r="ATJ96"/>
      <c r="ATK96"/>
      <c r="ATL96"/>
      <c r="ATM96"/>
      <c r="ATN96"/>
      <c r="ATO96"/>
      <c r="ATP96"/>
      <c r="ATQ96"/>
      <c r="ATR96"/>
      <c r="ATS96"/>
      <c r="ATT96"/>
      <c r="ATU96"/>
      <c r="ATV96"/>
      <c r="ATW96"/>
      <c r="ATX96"/>
      <c r="ATY96"/>
      <c r="ATZ96"/>
      <c r="AUA96"/>
      <c r="AUB96"/>
      <c r="AUC96"/>
      <c r="AUD96"/>
      <c r="AUE96"/>
      <c r="AUF96"/>
      <c r="AUG96"/>
      <c r="AUH96"/>
      <c r="AUI96"/>
      <c r="AUJ96"/>
      <c r="AUK96"/>
      <c r="AUL96"/>
      <c r="AUM96"/>
      <c r="AUN96"/>
      <c r="AUO96"/>
      <c r="AUP96"/>
      <c r="AUQ96"/>
      <c r="AUR96"/>
      <c r="AUS96"/>
      <c r="AUT96"/>
      <c r="AUU96"/>
      <c r="AUV96"/>
      <c r="AUW96"/>
      <c r="AUX96"/>
      <c r="AUY96"/>
      <c r="AUZ96"/>
      <c r="AVA96"/>
      <c r="AVB96"/>
      <c r="AVC96"/>
      <c r="AVD96"/>
      <c r="AVE96"/>
      <c r="AVF96"/>
      <c r="AVG96"/>
      <c r="AVH96"/>
      <c r="AVI96"/>
      <c r="AVJ96"/>
      <c r="AVK96"/>
      <c r="AVL96"/>
      <c r="AVM96"/>
      <c r="AVN96"/>
      <c r="AVO96"/>
      <c r="AVP96"/>
      <c r="AVQ96"/>
      <c r="AVR96"/>
      <c r="AVS96"/>
      <c r="AVT96"/>
      <c r="AVU96"/>
      <c r="AVV96"/>
      <c r="AVW96"/>
      <c r="AVX96"/>
      <c r="AVY96"/>
      <c r="AVZ96"/>
      <c r="AWA96"/>
      <c r="AWB96"/>
      <c r="AWC96"/>
      <c r="AWD96"/>
      <c r="AWE96"/>
      <c r="AWF96"/>
      <c r="AWG96"/>
      <c r="AWH96"/>
      <c r="AWI96"/>
      <c r="AWJ96"/>
      <c r="AWK96"/>
      <c r="AWL96"/>
      <c r="AWM96"/>
      <c r="AWN96"/>
      <c r="AWO96"/>
      <c r="AWP96"/>
      <c r="AWQ96"/>
      <c r="AWR96"/>
      <c r="AWS96"/>
      <c r="AWT96"/>
      <c r="AWU96"/>
      <c r="AWV96"/>
      <c r="AWW96"/>
      <c r="AWX96"/>
      <c r="AWY96"/>
      <c r="AWZ96"/>
      <c r="AXA96"/>
      <c r="AXB96"/>
      <c r="AXC96"/>
      <c r="AXD96"/>
      <c r="AXE96"/>
      <c r="AXF96"/>
      <c r="AXG96"/>
      <c r="AXH96"/>
      <c r="AXI96"/>
      <c r="AXJ96"/>
      <c r="AXK96"/>
      <c r="AXL96"/>
      <c r="AXM96"/>
      <c r="AXN96"/>
      <c r="AXO96"/>
      <c r="AXP96"/>
      <c r="AXQ96"/>
      <c r="AXR96"/>
      <c r="AXS96"/>
      <c r="AXT96"/>
      <c r="AXU96"/>
      <c r="AXV96"/>
      <c r="AXW96"/>
      <c r="AXX96"/>
      <c r="AXY96"/>
      <c r="AXZ96"/>
      <c r="AYA96"/>
      <c r="AYB96"/>
      <c r="AYC96"/>
      <c r="AYD96"/>
      <c r="AYE96"/>
      <c r="AYF96"/>
      <c r="AYG96"/>
      <c r="AYH96"/>
      <c r="AYI96"/>
      <c r="AYJ96"/>
      <c r="AYK96"/>
      <c r="AYL96"/>
      <c r="AYM96"/>
      <c r="AYN96"/>
      <c r="AYO96"/>
      <c r="AYP96"/>
      <c r="AYQ96"/>
      <c r="AYR96"/>
      <c r="AYS96"/>
      <c r="AYT96"/>
      <c r="AYU96"/>
      <c r="AYV96"/>
      <c r="AYW96"/>
      <c r="AYX96"/>
      <c r="AYY96"/>
      <c r="AYZ96"/>
      <c r="AZA96"/>
      <c r="AZB96"/>
      <c r="AZC96"/>
      <c r="AZD96"/>
      <c r="AZE96"/>
      <c r="AZF96"/>
      <c r="AZG96"/>
      <c r="AZH96"/>
      <c r="AZI96"/>
      <c r="AZJ96"/>
      <c r="AZK96"/>
      <c r="AZL96"/>
      <c r="AZM96"/>
      <c r="AZN96"/>
      <c r="AZO96"/>
      <c r="AZP96"/>
      <c r="AZQ96"/>
      <c r="AZR96"/>
      <c r="AZS96"/>
      <c r="AZT96"/>
      <c r="AZU96"/>
      <c r="AZV96"/>
      <c r="AZW96"/>
      <c r="AZX96"/>
      <c r="AZY96"/>
      <c r="AZZ96"/>
      <c r="BAA96"/>
      <c r="BAB96"/>
      <c r="BAC96"/>
      <c r="BAD96"/>
      <c r="BAE96"/>
      <c r="BAF96"/>
      <c r="BAG96"/>
      <c r="BAH96"/>
      <c r="BAI96"/>
      <c r="BAJ96"/>
      <c r="BAK96"/>
      <c r="BAL96"/>
      <c r="BAM96"/>
      <c r="BAN96"/>
      <c r="BAO96"/>
      <c r="BAP96"/>
      <c r="BAQ96"/>
      <c r="BAR96"/>
      <c r="BAS96"/>
      <c r="BAT96"/>
      <c r="BAU96"/>
      <c r="BAV96"/>
      <c r="BAW96"/>
      <c r="BAX96"/>
      <c r="BAY96"/>
      <c r="BAZ96"/>
      <c r="BBA96"/>
      <c r="BBB96"/>
      <c r="BBC96"/>
      <c r="BBD96"/>
      <c r="BBE96"/>
      <c r="BBF96"/>
      <c r="BBG96"/>
      <c r="BBH96"/>
      <c r="BBI96"/>
      <c r="BBJ96"/>
      <c r="BBK96"/>
      <c r="BBL96"/>
      <c r="BBM96"/>
      <c r="BBN96"/>
      <c r="BBO96"/>
      <c r="BBP96"/>
      <c r="BBQ96"/>
      <c r="BBR96"/>
      <c r="BBS96"/>
      <c r="BBT96"/>
      <c r="BBU96"/>
      <c r="BBV96"/>
      <c r="BBW96"/>
      <c r="BBX96"/>
      <c r="BBY96"/>
      <c r="BBZ96"/>
      <c r="BCA96"/>
      <c r="BCB96"/>
      <c r="BCC96"/>
      <c r="BCD96"/>
      <c r="BCE96"/>
      <c r="BCF96"/>
      <c r="BCG96"/>
      <c r="BCH96"/>
      <c r="BCI96"/>
      <c r="BCJ96"/>
      <c r="BCK96"/>
      <c r="BCL96"/>
      <c r="BCM96"/>
      <c r="BCN96"/>
      <c r="BCO96"/>
      <c r="BCP96"/>
      <c r="BCQ96"/>
      <c r="BCR96"/>
      <c r="BCS96"/>
      <c r="BCT96"/>
      <c r="BCU96"/>
      <c r="BCV96"/>
      <c r="BCW96"/>
      <c r="BCX96"/>
      <c r="BCY96"/>
      <c r="BCZ96"/>
      <c r="BDA96"/>
      <c r="BDB96"/>
      <c r="BDC96"/>
      <c r="BDD96"/>
      <c r="BDE96"/>
      <c r="BDF96"/>
      <c r="BDG96"/>
      <c r="BDH96"/>
      <c r="BDI96"/>
      <c r="BDJ96"/>
      <c r="BDK96"/>
      <c r="BDL96"/>
      <c r="BDM96"/>
      <c r="BDN96"/>
      <c r="BDO96"/>
      <c r="BDP96"/>
      <c r="BDQ96"/>
      <c r="BDR96"/>
      <c r="BDS96"/>
      <c r="BDT96"/>
      <c r="BDU96"/>
      <c r="BDV96"/>
      <c r="BDW96"/>
      <c r="BDX96"/>
      <c r="BDY96"/>
      <c r="BDZ96"/>
      <c r="BEA96"/>
      <c r="BEB96"/>
      <c r="BEC96"/>
      <c r="BED96"/>
      <c r="BEE96"/>
      <c r="BEF96"/>
      <c r="BEG96"/>
      <c r="BEH96"/>
      <c r="BEI96"/>
      <c r="BEJ96"/>
      <c r="BEK96"/>
      <c r="BEL96"/>
      <c r="BEM96"/>
      <c r="BEN96"/>
      <c r="BEO96"/>
      <c r="BEP96"/>
      <c r="BEQ96"/>
      <c r="BER96"/>
      <c r="BES96"/>
      <c r="BET96"/>
      <c r="BEU96"/>
      <c r="BEV96"/>
      <c r="BEW96"/>
      <c r="BEX96"/>
      <c r="BEY96"/>
      <c r="BEZ96"/>
      <c r="BFA96"/>
      <c r="BFB96"/>
      <c r="BFC96"/>
      <c r="BFD96"/>
      <c r="BFE96"/>
      <c r="BFF96"/>
      <c r="BFG96"/>
      <c r="BFH96"/>
      <c r="BFI96"/>
      <c r="BFJ96"/>
      <c r="BFK96"/>
      <c r="BFL96"/>
      <c r="BFM96"/>
      <c r="BFN96"/>
      <c r="BFO96"/>
      <c r="BFP96"/>
      <c r="BFQ96"/>
      <c r="BFR96"/>
      <c r="BFS96"/>
      <c r="BFT96"/>
      <c r="BFU96"/>
      <c r="BFV96"/>
      <c r="BFW96"/>
      <c r="BFX96"/>
      <c r="BFY96"/>
      <c r="BFZ96"/>
      <c r="BGA96"/>
      <c r="BGB96"/>
      <c r="BGC96"/>
      <c r="BGD96"/>
      <c r="BGE96"/>
      <c r="BGF96"/>
      <c r="BGG96"/>
      <c r="BGH96"/>
      <c r="BGI96"/>
      <c r="BGJ96"/>
      <c r="BGK96"/>
      <c r="BGL96"/>
      <c r="BGM96"/>
      <c r="BGN96"/>
      <c r="BGO96"/>
      <c r="BGP96"/>
      <c r="BGQ96"/>
      <c r="BGR96"/>
      <c r="BGS96"/>
      <c r="BGT96"/>
      <c r="BGU96"/>
      <c r="BGV96"/>
      <c r="BGW96"/>
      <c r="BGX96"/>
      <c r="BGY96"/>
      <c r="BGZ96"/>
      <c r="BHA96"/>
      <c r="BHB96"/>
      <c r="BHC96"/>
      <c r="BHD96"/>
    </row>
    <row r="97" spans="1:1564">
      <c r="A97" s="2">
        <f t="shared" si="4"/>
        <v>49</v>
      </c>
      <c r="B97" s="3" t="s">
        <v>124</v>
      </c>
      <c r="C97" s="3" t="s">
        <v>125</v>
      </c>
      <c r="D97" s="4">
        <v>-60000</v>
      </c>
      <c r="E97" s="5">
        <v>42948</v>
      </c>
      <c r="F97" s="6" t="s">
        <v>8</v>
      </c>
      <c r="I97" t="s">
        <v>340</v>
      </c>
      <c r="J97" s="54">
        <v>1</v>
      </c>
      <c r="K97" s="54">
        <v>0</v>
      </c>
      <c r="L97"/>
      <c r="M97" s="55" t="s">
        <v>340</v>
      </c>
      <c r="N97" s="54">
        <v>-60000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  <c r="AML97"/>
      <c r="AMM97"/>
      <c r="AMN97"/>
      <c r="AMO97"/>
      <c r="AMP97"/>
      <c r="AMQ97"/>
      <c r="AMR97"/>
      <c r="AMS97"/>
      <c r="AMT97"/>
      <c r="AMU97"/>
      <c r="AMV97"/>
      <c r="AMW97"/>
      <c r="AMX97"/>
      <c r="AMY97"/>
      <c r="AMZ97"/>
      <c r="ANA97"/>
      <c r="ANB97"/>
      <c r="ANC97"/>
      <c r="AND97"/>
      <c r="ANE97"/>
      <c r="ANF97"/>
      <c r="ANG97"/>
      <c r="ANH97"/>
      <c r="ANI97"/>
      <c r="ANJ97"/>
      <c r="ANK97"/>
      <c r="ANL97"/>
      <c r="ANM97"/>
      <c r="ANN97"/>
      <c r="ANO97"/>
      <c r="ANP97"/>
      <c r="ANQ97"/>
      <c r="ANR97"/>
      <c r="ANS97"/>
      <c r="ANT97"/>
      <c r="ANU97"/>
      <c r="ANV97"/>
      <c r="ANW97"/>
      <c r="ANX97"/>
      <c r="ANY97"/>
      <c r="ANZ97"/>
      <c r="AOA97"/>
      <c r="AOB97"/>
      <c r="AOC97"/>
      <c r="AOD97"/>
      <c r="AOE97"/>
      <c r="AOF97"/>
      <c r="AOG97"/>
      <c r="AOH97"/>
      <c r="AOI97"/>
      <c r="AOJ97"/>
      <c r="AOK97"/>
      <c r="AOL97"/>
      <c r="AOM97"/>
      <c r="AON97"/>
      <c r="AOO97"/>
      <c r="AOP97"/>
      <c r="AOQ97"/>
      <c r="AOR97"/>
      <c r="AOS97"/>
      <c r="AOT97"/>
      <c r="AOU97"/>
      <c r="AOV97"/>
      <c r="AOW97"/>
      <c r="AOX97"/>
      <c r="AOY97"/>
      <c r="AOZ97"/>
      <c r="APA97"/>
      <c r="APB97"/>
      <c r="APC97"/>
      <c r="APD97"/>
      <c r="APE97"/>
      <c r="APF97"/>
      <c r="APG97"/>
      <c r="APH97"/>
      <c r="API97"/>
      <c r="APJ97"/>
      <c r="APK97"/>
      <c r="APL97"/>
      <c r="APM97"/>
      <c r="APN97"/>
      <c r="APO97"/>
      <c r="APP97"/>
      <c r="APQ97"/>
      <c r="APR97"/>
      <c r="APS97"/>
      <c r="APT97"/>
      <c r="APU97"/>
      <c r="APV97"/>
      <c r="APW97"/>
      <c r="APX97"/>
      <c r="APY97"/>
      <c r="APZ97"/>
      <c r="AQA97"/>
      <c r="AQB97"/>
      <c r="AQC97"/>
      <c r="AQD97"/>
      <c r="AQE97"/>
      <c r="AQF97"/>
      <c r="AQG97"/>
      <c r="AQH97"/>
      <c r="AQI97"/>
      <c r="AQJ97"/>
      <c r="AQK97"/>
      <c r="AQL97"/>
      <c r="AQM97"/>
      <c r="AQN97"/>
      <c r="AQO97"/>
      <c r="AQP97"/>
      <c r="AQQ97"/>
      <c r="AQR97"/>
      <c r="AQS97"/>
      <c r="AQT97"/>
      <c r="AQU97"/>
      <c r="AQV97"/>
      <c r="AQW97"/>
      <c r="AQX97"/>
      <c r="AQY97"/>
      <c r="AQZ97"/>
      <c r="ARA97"/>
      <c r="ARB97"/>
      <c r="ARC97"/>
      <c r="ARD97"/>
      <c r="ARE97"/>
      <c r="ARF97"/>
      <c r="ARG97"/>
      <c r="ARH97"/>
      <c r="ARI97"/>
      <c r="ARJ97"/>
      <c r="ARK97"/>
      <c r="ARL97"/>
      <c r="ARM97"/>
      <c r="ARN97"/>
      <c r="ARO97"/>
      <c r="ARP97"/>
      <c r="ARQ97"/>
      <c r="ARR97"/>
      <c r="ARS97"/>
      <c r="ART97"/>
      <c r="ARU97"/>
      <c r="ARV97"/>
      <c r="ARW97"/>
      <c r="ARX97"/>
      <c r="ARY97"/>
      <c r="ARZ97"/>
      <c r="ASA97"/>
      <c r="ASB97"/>
      <c r="ASC97"/>
      <c r="ASD97"/>
      <c r="ASE97"/>
      <c r="ASF97"/>
      <c r="ASG97"/>
      <c r="ASH97"/>
      <c r="ASI97"/>
      <c r="ASJ97"/>
      <c r="ASK97"/>
      <c r="ASL97"/>
      <c r="ASM97"/>
      <c r="ASN97"/>
      <c r="ASO97"/>
      <c r="ASP97"/>
      <c r="ASQ97"/>
      <c r="ASR97"/>
      <c r="ASS97"/>
      <c r="AST97"/>
      <c r="ASU97"/>
      <c r="ASV97"/>
      <c r="ASW97"/>
      <c r="ASX97"/>
      <c r="ASY97"/>
      <c r="ASZ97"/>
      <c r="ATA97"/>
      <c r="ATB97"/>
      <c r="ATC97"/>
      <c r="ATD97"/>
      <c r="ATE97"/>
      <c r="ATF97"/>
      <c r="ATG97"/>
      <c r="ATH97"/>
      <c r="ATI97"/>
      <c r="ATJ97"/>
      <c r="ATK97"/>
      <c r="ATL97"/>
      <c r="ATM97"/>
      <c r="ATN97"/>
      <c r="ATO97"/>
      <c r="ATP97"/>
      <c r="ATQ97"/>
      <c r="ATR97"/>
      <c r="ATS97"/>
      <c r="ATT97"/>
      <c r="ATU97"/>
      <c r="ATV97"/>
      <c r="ATW97"/>
      <c r="ATX97"/>
      <c r="ATY97"/>
      <c r="ATZ97"/>
      <c r="AUA97"/>
      <c r="AUB97"/>
      <c r="AUC97"/>
      <c r="AUD97"/>
      <c r="AUE97"/>
      <c r="AUF97"/>
      <c r="AUG97"/>
      <c r="AUH97"/>
      <c r="AUI97"/>
      <c r="AUJ97"/>
      <c r="AUK97"/>
      <c r="AUL97"/>
      <c r="AUM97"/>
      <c r="AUN97"/>
      <c r="AUO97"/>
      <c r="AUP97"/>
      <c r="AUQ97"/>
      <c r="AUR97"/>
      <c r="AUS97"/>
      <c r="AUT97"/>
      <c r="AUU97"/>
      <c r="AUV97"/>
      <c r="AUW97"/>
      <c r="AUX97"/>
      <c r="AUY97"/>
      <c r="AUZ97"/>
      <c r="AVA97"/>
      <c r="AVB97"/>
      <c r="AVC97"/>
      <c r="AVD97"/>
      <c r="AVE97"/>
      <c r="AVF97"/>
      <c r="AVG97"/>
      <c r="AVH97"/>
      <c r="AVI97"/>
      <c r="AVJ97"/>
      <c r="AVK97"/>
      <c r="AVL97"/>
      <c r="AVM97"/>
      <c r="AVN97"/>
      <c r="AVO97"/>
      <c r="AVP97"/>
      <c r="AVQ97"/>
      <c r="AVR97"/>
      <c r="AVS97"/>
      <c r="AVT97"/>
      <c r="AVU97"/>
      <c r="AVV97"/>
      <c r="AVW97"/>
      <c r="AVX97"/>
      <c r="AVY97"/>
      <c r="AVZ97"/>
      <c r="AWA97"/>
      <c r="AWB97"/>
      <c r="AWC97"/>
      <c r="AWD97"/>
      <c r="AWE97"/>
      <c r="AWF97"/>
      <c r="AWG97"/>
      <c r="AWH97"/>
      <c r="AWI97"/>
      <c r="AWJ97"/>
      <c r="AWK97"/>
      <c r="AWL97"/>
      <c r="AWM97"/>
      <c r="AWN97"/>
      <c r="AWO97"/>
      <c r="AWP97"/>
      <c r="AWQ97"/>
      <c r="AWR97"/>
      <c r="AWS97"/>
      <c r="AWT97"/>
      <c r="AWU97"/>
      <c r="AWV97"/>
      <c r="AWW97"/>
      <c r="AWX97"/>
      <c r="AWY97"/>
      <c r="AWZ97"/>
      <c r="AXA97"/>
      <c r="AXB97"/>
      <c r="AXC97"/>
      <c r="AXD97"/>
      <c r="AXE97"/>
      <c r="AXF97"/>
      <c r="AXG97"/>
      <c r="AXH97"/>
      <c r="AXI97"/>
      <c r="AXJ97"/>
      <c r="AXK97"/>
      <c r="AXL97"/>
      <c r="AXM97"/>
      <c r="AXN97"/>
      <c r="AXO97"/>
      <c r="AXP97"/>
      <c r="AXQ97"/>
      <c r="AXR97"/>
      <c r="AXS97"/>
      <c r="AXT97"/>
      <c r="AXU97"/>
      <c r="AXV97"/>
      <c r="AXW97"/>
      <c r="AXX97"/>
      <c r="AXY97"/>
      <c r="AXZ97"/>
      <c r="AYA97"/>
      <c r="AYB97"/>
      <c r="AYC97"/>
      <c r="AYD97"/>
      <c r="AYE97"/>
      <c r="AYF97"/>
      <c r="AYG97"/>
      <c r="AYH97"/>
      <c r="AYI97"/>
      <c r="AYJ97"/>
      <c r="AYK97"/>
      <c r="AYL97"/>
      <c r="AYM97"/>
      <c r="AYN97"/>
      <c r="AYO97"/>
      <c r="AYP97"/>
      <c r="AYQ97"/>
      <c r="AYR97"/>
      <c r="AYS97"/>
      <c r="AYT97"/>
      <c r="AYU97"/>
      <c r="AYV97"/>
      <c r="AYW97"/>
      <c r="AYX97"/>
      <c r="AYY97"/>
      <c r="AYZ97"/>
      <c r="AZA97"/>
      <c r="AZB97"/>
      <c r="AZC97"/>
      <c r="AZD97"/>
      <c r="AZE97"/>
      <c r="AZF97"/>
      <c r="AZG97"/>
      <c r="AZH97"/>
      <c r="AZI97"/>
      <c r="AZJ97"/>
      <c r="AZK97"/>
      <c r="AZL97"/>
      <c r="AZM97"/>
      <c r="AZN97"/>
      <c r="AZO97"/>
      <c r="AZP97"/>
      <c r="AZQ97"/>
      <c r="AZR97"/>
      <c r="AZS97"/>
      <c r="AZT97"/>
      <c r="AZU97"/>
      <c r="AZV97"/>
      <c r="AZW97"/>
      <c r="AZX97"/>
      <c r="AZY97"/>
      <c r="AZZ97"/>
      <c r="BAA97"/>
      <c r="BAB97"/>
      <c r="BAC97"/>
      <c r="BAD97"/>
      <c r="BAE97"/>
      <c r="BAF97"/>
      <c r="BAG97"/>
      <c r="BAH97"/>
      <c r="BAI97"/>
      <c r="BAJ97"/>
      <c r="BAK97"/>
      <c r="BAL97"/>
      <c r="BAM97"/>
      <c r="BAN97"/>
      <c r="BAO97"/>
      <c r="BAP97"/>
      <c r="BAQ97"/>
      <c r="BAR97"/>
      <c r="BAS97"/>
      <c r="BAT97"/>
      <c r="BAU97"/>
      <c r="BAV97"/>
      <c r="BAW97"/>
      <c r="BAX97"/>
      <c r="BAY97"/>
      <c r="BAZ97"/>
      <c r="BBA97"/>
      <c r="BBB97"/>
      <c r="BBC97"/>
      <c r="BBD97"/>
      <c r="BBE97"/>
      <c r="BBF97"/>
      <c r="BBG97"/>
      <c r="BBH97"/>
      <c r="BBI97"/>
      <c r="BBJ97"/>
      <c r="BBK97"/>
      <c r="BBL97"/>
      <c r="BBM97"/>
      <c r="BBN97"/>
      <c r="BBO97"/>
      <c r="BBP97"/>
      <c r="BBQ97"/>
      <c r="BBR97"/>
      <c r="BBS97"/>
      <c r="BBT97"/>
      <c r="BBU97"/>
      <c r="BBV97"/>
      <c r="BBW97"/>
      <c r="BBX97"/>
      <c r="BBY97"/>
      <c r="BBZ97"/>
      <c r="BCA97"/>
      <c r="BCB97"/>
      <c r="BCC97"/>
      <c r="BCD97"/>
      <c r="BCE97"/>
      <c r="BCF97"/>
      <c r="BCG97"/>
      <c r="BCH97"/>
      <c r="BCI97"/>
      <c r="BCJ97"/>
      <c r="BCK97"/>
      <c r="BCL97"/>
      <c r="BCM97"/>
      <c r="BCN97"/>
      <c r="BCO97"/>
      <c r="BCP97"/>
      <c r="BCQ97"/>
      <c r="BCR97"/>
      <c r="BCS97"/>
      <c r="BCT97"/>
      <c r="BCU97"/>
      <c r="BCV97"/>
      <c r="BCW97"/>
      <c r="BCX97"/>
      <c r="BCY97"/>
      <c r="BCZ97"/>
      <c r="BDA97"/>
      <c r="BDB97"/>
      <c r="BDC97"/>
      <c r="BDD97"/>
      <c r="BDE97"/>
      <c r="BDF97"/>
      <c r="BDG97"/>
      <c r="BDH97"/>
      <c r="BDI97"/>
      <c r="BDJ97"/>
      <c r="BDK97"/>
      <c r="BDL97"/>
      <c r="BDM97"/>
      <c r="BDN97"/>
      <c r="BDO97"/>
      <c r="BDP97"/>
      <c r="BDQ97"/>
      <c r="BDR97"/>
      <c r="BDS97"/>
      <c r="BDT97"/>
      <c r="BDU97"/>
      <c r="BDV97"/>
      <c r="BDW97"/>
      <c r="BDX97"/>
      <c r="BDY97"/>
      <c r="BDZ97"/>
      <c r="BEA97"/>
      <c r="BEB97"/>
      <c r="BEC97"/>
      <c r="BED97"/>
      <c r="BEE97"/>
      <c r="BEF97"/>
      <c r="BEG97"/>
      <c r="BEH97"/>
      <c r="BEI97"/>
      <c r="BEJ97"/>
      <c r="BEK97"/>
      <c r="BEL97"/>
      <c r="BEM97"/>
      <c r="BEN97"/>
      <c r="BEO97"/>
      <c r="BEP97"/>
      <c r="BEQ97"/>
      <c r="BER97"/>
      <c r="BES97"/>
      <c r="BET97"/>
      <c r="BEU97"/>
      <c r="BEV97"/>
      <c r="BEW97"/>
      <c r="BEX97"/>
      <c r="BEY97"/>
      <c r="BEZ97"/>
      <c r="BFA97"/>
      <c r="BFB97"/>
      <c r="BFC97"/>
      <c r="BFD97"/>
      <c r="BFE97"/>
      <c r="BFF97"/>
      <c r="BFG97"/>
      <c r="BFH97"/>
      <c r="BFI97"/>
      <c r="BFJ97"/>
      <c r="BFK97"/>
      <c r="BFL97"/>
      <c r="BFM97"/>
      <c r="BFN97"/>
      <c r="BFO97"/>
      <c r="BFP97"/>
      <c r="BFQ97"/>
      <c r="BFR97"/>
      <c r="BFS97"/>
      <c r="BFT97"/>
      <c r="BFU97"/>
      <c r="BFV97"/>
      <c r="BFW97"/>
      <c r="BFX97"/>
      <c r="BFY97"/>
      <c r="BFZ97"/>
      <c r="BGA97"/>
      <c r="BGB97"/>
      <c r="BGC97"/>
      <c r="BGD97"/>
      <c r="BGE97"/>
      <c r="BGF97"/>
      <c r="BGG97"/>
      <c r="BGH97"/>
      <c r="BGI97"/>
      <c r="BGJ97"/>
      <c r="BGK97"/>
      <c r="BGL97"/>
      <c r="BGM97"/>
      <c r="BGN97"/>
      <c r="BGO97"/>
      <c r="BGP97"/>
      <c r="BGQ97"/>
      <c r="BGR97"/>
      <c r="BGS97"/>
      <c r="BGT97"/>
      <c r="BGU97"/>
      <c r="BGV97"/>
      <c r="BGW97"/>
      <c r="BGX97"/>
      <c r="BGY97"/>
      <c r="BGZ97"/>
      <c r="BHA97"/>
      <c r="BHB97"/>
      <c r="BHC97"/>
      <c r="BHD97"/>
    </row>
    <row r="98" spans="1:1564">
      <c r="A98" s="7">
        <f t="shared" si="4"/>
        <v>50</v>
      </c>
      <c r="B98" s="8" t="s">
        <v>124</v>
      </c>
      <c r="C98" s="8" t="s">
        <v>126</v>
      </c>
      <c r="D98" s="9">
        <v>-60000</v>
      </c>
      <c r="E98" s="10">
        <v>42948</v>
      </c>
      <c r="F98" s="11" t="s">
        <v>8</v>
      </c>
      <c r="I98" t="s">
        <v>343</v>
      </c>
      <c r="J98" s="54"/>
      <c r="K98" s="54"/>
      <c r="L98"/>
      <c r="M98" s="55" t="s">
        <v>343</v>
      </c>
      <c r="N98" s="54">
        <v>105000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  <c r="AML98"/>
      <c r="AMM98"/>
      <c r="AMN98"/>
      <c r="AMO98"/>
      <c r="AMP98"/>
      <c r="AMQ98"/>
      <c r="AMR98"/>
      <c r="AMS98"/>
      <c r="AMT98"/>
      <c r="AMU98"/>
      <c r="AMV98"/>
      <c r="AMW98"/>
      <c r="AMX98"/>
      <c r="AMY98"/>
      <c r="AMZ98"/>
      <c r="ANA98"/>
      <c r="ANB98"/>
      <c r="ANC98"/>
      <c r="AND98"/>
      <c r="ANE98"/>
      <c r="ANF98"/>
      <c r="ANG98"/>
      <c r="ANH98"/>
      <c r="ANI98"/>
      <c r="ANJ98"/>
      <c r="ANK98"/>
      <c r="ANL98"/>
      <c r="ANM98"/>
      <c r="ANN98"/>
      <c r="ANO98"/>
      <c r="ANP98"/>
      <c r="ANQ98"/>
      <c r="ANR98"/>
      <c r="ANS98"/>
      <c r="ANT98"/>
      <c r="ANU98"/>
      <c r="ANV98"/>
      <c r="ANW98"/>
      <c r="ANX98"/>
      <c r="ANY98"/>
      <c r="ANZ98"/>
      <c r="AOA98"/>
      <c r="AOB98"/>
      <c r="AOC98"/>
      <c r="AOD98"/>
      <c r="AOE98"/>
      <c r="AOF98"/>
      <c r="AOG98"/>
      <c r="AOH98"/>
      <c r="AOI98"/>
      <c r="AOJ98"/>
      <c r="AOK98"/>
      <c r="AOL98"/>
      <c r="AOM98"/>
      <c r="AON98"/>
      <c r="AOO98"/>
      <c r="AOP98"/>
      <c r="AOQ98"/>
      <c r="AOR98"/>
      <c r="AOS98"/>
      <c r="AOT98"/>
      <c r="AOU98"/>
      <c r="AOV98"/>
      <c r="AOW98"/>
      <c r="AOX98"/>
      <c r="AOY98"/>
      <c r="AOZ98"/>
      <c r="APA98"/>
      <c r="APB98"/>
      <c r="APC98"/>
      <c r="APD98"/>
      <c r="APE98"/>
      <c r="APF98"/>
      <c r="APG98"/>
      <c r="APH98"/>
      <c r="API98"/>
      <c r="APJ98"/>
      <c r="APK98"/>
      <c r="APL98"/>
      <c r="APM98"/>
      <c r="APN98"/>
      <c r="APO98"/>
      <c r="APP98"/>
      <c r="APQ98"/>
      <c r="APR98"/>
      <c r="APS98"/>
      <c r="APT98"/>
      <c r="APU98"/>
      <c r="APV98"/>
      <c r="APW98"/>
      <c r="APX98"/>
      <c r="APY98"/>
      <c r="APZ98"/>
      <c r="AQA98"/>
      <c r="AQB98"/>
      <c r="AQC98"/>
      <c r="AQD98"/>
      <c r="AQE98"/>
      <c r="AQF98"/>
      <c r="AQG98"/>
      <c r="AQH98"/>
      <c r="AQI98"/>
      <c r="AQJ98"/>
      <c r="AQK98"/>
      <c r="AQL98"/>
      <c r="AQM98"/>
      <c r="AQN98"/>
      <c r="AQO98"/>
      <c r="AQP98"/>
      <c r="AQQ98"/>
      <c r="AQR98"/>
      <c r="AQS98"/>
      <c r="AQT98"/>
      <c r="AQU98"/>
      <c r="AQV98"/>
      <c r="AQW98"/>
      <c r="AQX98"/>
      <c r="AQY98"/>
      <c r="AQZ98"/>
      <c r="ARA98"/>
      <c r="ARB98"/>
      <c r="ARC98"/>
      <c r="ARD98"/>
      <c r="ARE98"/>
      <c r="ARF98"/>
      <c r="ARG98"/>
      <c r="ARH98"/>
      <c r="ARI98"/>
      <c r="ARJ98"/>
      <c r="ARK98"/>
      <c r="ARL98"/>
      <c r="ARM98"/>
      <c r="ARN98"/>
      <c r="ARO98"/>
      <c r="ARP98"/>
      <c r="ARQ98"/>
      <c r="ARR98"/>
      <c r="ARS98"/>
      <c r="ART98"/>
      <c r="ARU98"/>
      <c r="ARV98"/>
      <c r="ARW98"/>
      <c r="ARX98"/>
      <c r="ARY98"/>
      <c r="ARZ98"/>
      <c r="ASA98"/>
      <c r="ASB98"/>
      <c r="ASC98"/>
      <c r="ASD98"/>
      <c r="ASE98"/>
      <c r="ASF98"/>
      <c r="ASG98"/>
      <c r="ASH98"/>
      <c r="ASI98"/>
      <c r="ASJ98"/>
      <c r="ASK98"/>
      <c r="ASL98"/>
      <c r="ASM98"/>
      <c r="ASN98"/>
      <c r="ASO98"/>
      <c r="ASP98"/>
      <c r="ASQ98"/>
      <c r="ASR98"/>
      <c r="ASS98"/>
      <c r="AST98"/>
      <c r="ASU98"/>
      <c r="ASV98"/>
      <c r="ASW98"/>
      <c r="ASX98"/>
      <c r="ASY98"/>
      <c r="ASZ98"/>
      <c r="ATA98"/>
      <c r="ATB98"/>
      <c r="ATC98"/>
      <c r="ATD98"/>
      <c r="ATE98"/>
      <c r="ATF98"/>
      <c r="ATG98"/>
      <c r="ATH98"/>
      <c r="ATI98"/>
      <c r="ATJ98"/>
      <c r="ATK98"/>
      <c r="ATL98"/>
      <c r="ATM98"/>
      <c r="ATN98"/>
      <c r="ATO98"/>
      <c r="ATP98"/>
      <c r="ATQ98"/>
      <c r="ATR98"/>
      <c r="ATS98"/>
      <c r="ATT98"/>
      <c r="ATU98"/>
      <c r="ATV98"/>
      <c r="ATW98"/>
      <c r="ATX98"/>
      <c r="ATY98"/>
      <c r="ATZ98"/>
      <c r="AUA98"/>
      <c r="AUB98"/>
      <c r="AUC98"/>
      <c r="AUD98"/>
      <c r="AUE98"/>
      <c r="AUF98"/>
      <c r="AUG98"/>
      <c r="AUH98"/>
      <c r="AUI98"/>
      <c r="AUJ98"/>
      <c r="AUK98"/>
      <c r="AUL98"/>
      <c r="AUM98"/>
      <c r="AUN98"/>
      <c r="AUO98"/>
      <c r="AUP98"/>
      <c r="AUQ98"/>
      <c r="AUR98"/>
      <c r="AUS98"/>
      <c r="AUT98"/>
      <c r="AUU98"/>
      <c r="AUV98"/>
      <c r="AUW98"/>
      <c r="AUX98"/>
      <c r="AUY98"/>
      <c r="AUZ98"/>
      <c r="AVA98"/>
      <c r="AVB98"/>
      <c r="AVC98"/>
      <c r="AVD98"/>
      <c r="AVE98"/>
      <c r="AVF98"/>
      <c r="AVG98"/>
      <c r="AVH98"/>
      <c r="AVI98"/>
      <c r="AVJ98"/>
      <c r="AVK98"/>
      <c r="AVL98"/>
      <c r="AVM98"/>
      <c r="AVN98"/>
      <c r="AVO98"/>
      <c r="AVP98"/>
      <c r="AVQ98"/>
      <c r="AVR98"/>
      <c r="AVS98"/>
      <c r="AVT98"/>
      <c r="AVU98"/>
      <c r="AVV98"/>
      <c r="AVW98"/>
      <c r="AVX98"/>
      <c r="AVY98"/>
      <c r="AVZ98"/>
      <c r="AWA98"/>
      <c r="AWB98"/>
      <c r="AWC98"/>
      <c r="AWD98"/>
      <c r="AWE98"/>
      <c r="AWF98"/>
      <c r="AWG98"/>
      <c r="AWH98"/>
      <c r="AWI98"/>
      <c r="AWJ98"/>
      <c r="AWK98"/>
      <c r="AWL98"/>
      <c r="AWM98"/>
      <c r="AWN98"/>
      <c r="AWO98"/>
      <c r="AWP98"/>
      <c r="AWQ98"/>
      <c r="AWR98"/>
      <c r="AWS98"/>
      <c r="AWT98"/>
      <c r="AWU98"/>
      <c r="AWV98"/>
      <c r="AWW98"/>
      <c r="AWX98"/>
      <c r="AWY98"/>
      <c r="AWZ98"/>
      <c r="AXA98"/>
      <c r="AXB98"/>
      <c r="AXC98"/>
      <c r="AXD98"/>
      <c r="AXE98"/>
      <c r="AXF98"/>
      <c r="AXG98"/>
      <c r="AXH98"/>
      <c r="AXI98"/>
      <c r="AXJ98"/>
      <c r="AXK98"/>
      <c r="AXL98"/>
      <c r="AXM98"/>
      <c r="AXN98"/>
      <c r="AXO98"/>
      <c r="AXP98"/>
      <c r="AXQ98"/>
      <c r="AXR98"/>
      <c r="AXS98"/>
      <c r="AXT98"/>
      <c r="AXU98"/>
      <c r="AXV98"/>
      <c r="AXW98"/>
      <c r="AXX98"/>
      <c r="AXY98"/>
      <c r="AXZ98"/>
      <c r="AYA98"/>
      <c r="AYB98"/>
      <c r="AYC98"/>
      <c r="AYD98"/>
      <c r="AYE98"/>
      <c r="AYF98"/>
      <c r="AYG98"/>
      <c r="AYH98"/>
      <c r="AYI98"/>
      <c r="AYJ98"/>
      <c r="AYK98"/>
      <c r="AYL98"/>
      <c r="AYM98"/>
      <c r="AYN98"/>
      <c r="AYO98"/>
      <c r="AYP98"/>
      <c r="AYQ98"/>
      <c r="AYR98"/>
      <c r="AYS98"/>
      <c r="AYT98"/>
      <c r="AYU98"/>
      <c r="AYV98"/>
      <c r="AYW98"/>
      <c r="AYX98"/>
      <c r="AYY98"/>
      <c r="AYZ98"/>
      <c r="AZA98"/>
      <c r="AZB98"/>
      <c r="AZC98"/>
      <c r="AZD98"/>
      <c r="AZE98"/>
      <c r="AZF98"/>
      <c r="AZG98"/>
      <c r="AZH98"/>
      <c r="AZI98"/>
      <c r="AZJ98"/>
      <c r="AZK98"/>
      <c r="AZL98"/>
      <c r="AZM98"/>
      <c r="AZN98"/>
      <c r="AZO98"/>
      <c r="AZP98"/>
      <c r="AZQ98"/>
      <c r="AZR98"/>
      <c r="AZS98"/>
      <c r="AZT98"/>
      <c r="AZU98"/>
      <c r="AZV98"/>
      <c r="AZW98"/>
      <c r="AZX98"/>
      <c r="AZY98"/>
      <c r="AZZ98"/>
      <c r="BAA98"/>
      <c r="BAB98"/>
      <c r="BAC98"/>
      <c r="BAD98"/>
      <c r="BAE98"/>
      <c r="BAF98"/>
      <c r="BAG98"/>
      <c r="BAH98"/>
      <c r="BAI98"/>
      <c r="BAJ98"/>
      <c r="BAK98"/>
      <c r="BAL98"/>
      <c r="BAM98"/>
      <c r="BAN98"/>
      <c r="BAO98"/>
      <c r="BAP98"/>
      <c r="BAQ98"/>
      <c r="BAR98"/>
      <c r="BAS98"/>
      <c r="BAT98"/>
      <c r="BAU98"/>
      <c r="BAV98"/>
      <c r="BAW98"/>
      <c r="BAX98"/>
      <c r="BAY98"/>
      <c r="BAZ98"/>
      <c r="BBA98"/>
      <c r="BBB98"/>
      <c r="BBC98"/>
      <c r="BBD98"/>
      <c r="BBE98"/>
      <c r="BBF98"/>
      <c r="BBG98"/>
      <c r="BBH98"/>
      <c r="BBI98"/>
      <c r="BBJ98"/>
      <c r="BBK98"/>
      <c r="BBL98"/>
      <c r="BBM98"/>
      <c r="BBN98"/>
      <c r="BBO98"/>
      <c r="BBP98"/>
      <c r="BBQ98"/>
      <c r="BBR98"/>
      <c r="BBS98"/>
      <c r="BBT98"/>
      <c r="BBU98"/>
      <c r="BBV98"/>
      <c r="BBW98"/>
      <c r="BBX98"/>
      <c r="BBY98"/>
      <c r="BBZ98"/>
      <c r="BCA98"/>
      <c r="BCB98"/>
      <c r="BCC98"/>
      <c r="BCD98"/>
      <c r="BCE98"/>
      <c r="BCF98"/>
      <c r="BCG98"/>
      <c r="BCH98"/>
      <c r="BCI98"/>
      <c r="BCJ98"/>
      <c r="BCK98"/>
      <c r="BCL98"/>
      <c r="BCM98"/>
      <c r="BCN98"/>
      <c r="BCO98"/>
      <c r="BCP98"/>
      <c r="BCQ98"/>
      <c r="BCR98"/>
      <c r="BCS98"/>
      <c r="BCT98"/>
      <c r="BCU98"/>
      <c r="BCV98"/>
      <c r="BCW98"/>
      <c r="BCX98"/>
      <c r="BCY98"/>
      <c r="BCZ98"/>
      <c r="BDA98"/>
      <c r="BDB98"/>
      <c r="BDC98"/>
      <c r="BDD98"/>
      <c r="BDE98"/>
      <c r="BDF98"/>
      <c r="BDG98"/>
      <c r="BDH98"/>
      <c r="BDI98"/>
      <c r="BDJ98"/>
      <c r="BDK98"/>
      <c r="BDL98"/>
      <c r="BDM98"/>
      <c r="BDN98"/>
      <c r="BDO98"/>
      <c r="BDP98"/>
      <c r="BDQ98"/>
      <c r="BDR98"/>
      <c r="BDS98"/>
      <c r="BDT98"/>
      <c r="BDU98"/>
      <c r="BDV98"/>
      <c r="BDW98"/>
      <c r="BDX98"/>
      <c r="BDY98"/>
      <c r="BDZ98"/>
      <c r="BEA98"/>
      <c r="BEB98"/>
      <c r="BEC98"/>
      <c r="BED98"/>
      <c r="BEE98"/>
      <c r="BEF98"/>
      <c r="BEG98"/>
      <c r="BEH98"/>
      <c r="BEI98"/>
      <c r="BEJ98"/>
      <c r="BEK98"/>
      <c r="BEL98"/>
      <c r="BEM98"/>
      <c r="BEN98"/>
      <c r="BEO98"/>
      <c r="BEP98"/>
      <c r="BEQ98"/>
      <c r="BER98"/>
      <c r="BES98"/>
      <c r="BET98"/>
      <c r="BEU98"/>
      <c r="BEV98"/>
      <c r="BEW98"/>
      <c r="BEX98"/>
      <c r="BEY98"/>
      <c r="BEZ98"/>
      <c r="BFA98"/>
      <c r="BFB98"/>
      <c r="BFC98"/>
      <c r="BFD98"/>
      <c r="BFE98"/>
      <c r="BFF98"/>
      <c r="BFG98"/>
      <c r="BFH98"/>
      <c r="BFI98"/>
      <c r="BFJ98"/>
      <c r="BFK98"/>
      <c r="BFL98"/>
      <c r="BFM98"/>
      <c r="BFN98"/>
      <c r="BFO98"/>
      <c r="BFP98"/>
      <c r="BFQ98"/>
      <c r="BFR98"/>
      <c r="BFS98"/>
      <c r="BFT98"/>
      <c r="BFU98"/>
      <c r="BFV98"/>
      <c r="BFW98"/>
      <c r="BFX98"/>
      <c r="BFY98"/>
      <c r="BFZ98"/>
      <c r="BGA98"/>
      <c r="BGB98"/>
      <c r="BGC98"/>
      <c r="BGD98"/>
      <c r="BGE98"/>
      <c r="BGF98"/>
      <c r="BGG98"/>
      <c r="BGH98"/>
      <c r="BGI98"/>
      <c r="BGJ98"/>
      <c r="BGK98"/>
      <c r="BGL98"/>
      <c r="BGM98"/>
      <c r="BGN98"/>
      <c r="BGO98"/>
      <c r="BGP98"/>
      <c r="BGQ98"/>
      <c r="BGR98"/>
      <c r="BGS98"/>
      <c r="BGT98"/>
      <c r="BGU98"/>
      <c r="BGV98"/>
      <c r="BGW98"/>
      <c r="BGX98"/>
      <c r="BGY98"/>
      <c r="BGZ98"/>
      <c r="BHA98"/>
      <c r="BHB98"/>
      <c r="BHC98"/>
      <c r="BHD98"/>
    </row>
    <row r="99" spans="1:1564">
      <c r="A99" s="2">
        <f t="shared" si="4"/>
        <v>51</v>
      </c>
      <c r="B99" s="3" t="s">
        <v>127</v>
      </c>
      <c r="C99" s="3" t="s">
        <v>128</v>
      </c>
      <c r="D99" s="4">
        <v>-55000</v>
      </c>
      <c r="E99" s="5">
        <v>42917</v>
      </c>
      <c r="F99" s="6" t="s">
        <v>13</v>
      </c>
      <c r="I99" t="s">
        <v>346</v>
      </c>
      <c r="J99" s="54">
        <v>3</v>
      </c>
      <c r="K99" s="54">
        <v>0</v>
      </c>
      <c r="L99"/>
      <c r="M99" s="55" t="s">
        <v>346</v>
      </c>
      <c r="N99" s="54">
        <v>-190000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AMK99"/>
      <c r="AML99"/>
      <c r="AMM99"/>
      <c r="AMN99"/>
      <c r="AMO99"/>
      <c r="AMP99"/>
      <c r="AMQ99"/>
      <c r="AMR99"/>
      <c r="AMS99"/>
      <c r="AMT99"/>
      <c r="AMU99"/>
      <c r="AMV99"/>
      <c r="AMW99"/>
      <c r="AMX99"/>
      <c r="AMY99"/>
      <c r="AMZ99"/>
      <c r="ANA99"/>
      <c r="ANB99"/>
      <c r="ANC99"/>
      <c r="AND99"/>
      <c r="ANE99"/>
      <c r="ANF99"/>
      <c r="ANG99"/>
      <c r="ANH99"/>
      <c r="ANI99"/>
      <c r="ANJ99"/>
      <c r="ANK99"/>
      <c r="ANL99"/>
      <c r="ANM99"/>
      <c r="ANN99"/>
      <c r="ANO99"/>
      <c r="ANP99"/>
      <c r="ANQ99"/>
      <c r="ANR99"/>
      <c r="ANS99"/>
      <c r="ANT99"/>
      <c r="ANU99"/>
      <c r="ANV99"/>
      <c r="ANW99"/>
      <c r="ANX99"/>
      <c r="ANY99"/>
      <c r="ANZ99"/>
      <c r="AOA99"/>
      <c r="AOB99"/>
      <c r="AOC99"/>
      <c r="AOD99"/>
      <c r="AOE99"/>
      <c r="AOF99"/>
      <c r="AOG99"/>
      <c r="AOH99"/>
      <c r="AOI99"/>
      <c r="AOJ99"/>
      <c r="AOK99"/>
      <c r="AOL99"/>
      <c r="AOM99"/>
      <c r="AON99"/>
      <c r="AOO99"/>
      <c r="AOP99"/>
      <c r="AOQ99"/>
      <c r="AOR99"/>
      <c r="AOS99"/>
      <c r="AOT99"/>
      <c r="AOU99"/>
      <c r="AOV99"/>
      <c r="AOW99"/>
      <c r="AOX99"/>
      <c r="AOY99"/>
      <c r="AOZ99"/>
      <c r="APA99"/>
      <c r="APB99"/>
      <c r="APC99"/>
      <c r="APD99"/>
      <c r="APE99"/>
      <c r="APF99"/>
      <c r="APG99"/>
      <c r="APH99"/>
      <c r="API99"/>
      <c r="APJ99"/>
      <c r="APK99"/>
      <c r="APL99"/>
      <c r="APM99"/>
      <c r="APN99"/>
      <c r="APO99"/>
      <c r="APP99"/>
      <c r="APQ99"/>
      <c r="APR99"/>
      <c r="APS99"/>
      <c r="APT99"/>
      <c r="APU99"/>
      <c r="APV99"/>
      <c r="APW99"/>
      <c r="APX99"/>
      <c r="APY99"/>
      <c r="APZ99"/>
      <c r="AQA99"/>
      <c r="AQB99"/>
      <c r="AQC99"/>
      <c r="AQD99"/>
      <c r="AQE99"/>
      <c r="AQF99"/>
      <c r="AQG99"/>
      <c r="AQH99"/>
      <c r="AQI99"/>
      <c r="AQJ99"/>
      <c r="AQK99"/>
      <c r="AQL99"/>
      <c r="AQM99"/>
      <c r="AQN99"/>
      <c r="AQO99"/>
      <c r="AQP99"/>
      <c r="AQQ99"/>
      <c r="AQR99"/>
      <c r="AQS99"/>
      <c r="AQT99"/>
      <c r="AQU99"/>
      <c r="AQV99"/>
      <c r="AQW99"/>
      <c r="AQX99"/>
      <c r="AQY99"/>
      <c r="AQZ99"/>
      <c r="ARA99"/>
      <c r="ARB99"/>
      <c r="ARC99"/>
      <c r="ARD99"/>
      <c r="ARE99"/>
      <c r="ARF99"/>
      <c r="ARG99"/>
      <c r="ARH99"/>
      <c r="ARI99"/>
      <c r="ARJ99"/>
      <c r="ARK99"/>
      <c r="ARL99"/>
      <c r="ARM99"/>
      <c r="ARN99"/>
      <c r="ARO99"/>
      <c r="ARP99"/>
      <c r="ARQ99"/>
      <c r="ARR99"/>
      <c r="ARS99"/>
      <c r="ART99"/>
      <c r="ARU99"/>
      <c r="ARV99"/>
      <c r="ARW99"/>
      <c r="ARX99"/>
      <c r="ARY99"/>
      <c r="ARZ99"/>
      <c r="ASA99"/>
      <c r="ASB99"/>
      <c r="ASC99"/>
      <c r="ASD99"/>
      <c r="ASE99"/>
      <c r="ASF99"/>
      <c r="ASG99"/>
      <c r="ASH99"/>
      <c r="ASI99"/>
      <c r="ASJ99"/>
      <c r="ASK99"/>
      <c r="ASL99"/>
      <c r="ASM99"/>
      <c r="ASN99"/>
      <c r="ASO99"/>
      <c r="ASP99"/>
      <c r="ASQ99"/>
      <c r="ASR99"/>
      <c r="ASS99"/>
      <c r="AST99"/>
      <c r="ASU99"/>
      <c r="ASV99"/>
      <c r="ASW99"/>
      <c r="ASX99"/>
      <c r="ASY99"/>
      <c r="ASZ99"/>
      <c r="ATA99"/>
      <c r="ATB99"/>
      <c r="ATC99"/>
      <c r="ATD99"/>
      <c r="ATE99"/>
      <c r="ATF99"/>
      <c r="ATG99"/>
      <c r="ATH99"/>
      <c r="ATI99"/>
      <c r="ATJ99"/>
      <c r="ATK99"/>
      <c r="ATL99"/>
      <c r="ATM99"/>
      <c r="ATN99"/>
      <c r="ATO99"/>
      <c r="ATP99"/>
      <c r="ATQ99"/>
      <c r="ATR99"/>
      <c r="ATS99"/>
      <c r="ATT99"/>
      <c r="ATU99"/>
      <c r="ATV99"/>
      <c r="ATW99"/>
      <c r="ATX99"/>
      <c r="ATY99"/>
      <c r="ATZ99"/>
      <c r="AUA99"/>
      <c r="AUB99"/>
      <c r="AUC99"/>
      <c r="AUD99"/>
      <c r="AUE99"/>
      <c r="AUF99"/>
      <c r="AUG99"/>
      <c r="AUH99"/>
      <c r="AUI99"/>
      <c r="AUJ99"/>
      <c r="AUK99"/>
      <c r="AUL99"/>
      <c r="AUM99"/>
      <c r="AUN99"/>
      <c r="AUO99"/>
      <c r="AUP99"/>
      <c r="AUQ99"/>
      <c r="AUR99"/>
      <c r="AUS99"/>
      <c r="AUT99"/>
      <c r="AUU99"/>
      <c r="AUV99"/>
      <c r="AUW99"/>
      <c r="AUX99"/>
      <c r="AUY99"/>
      <c r="AUZ99"/>
      <c r="AVA99"/>
      <c r="AVB99"/>
      <c r="AVC99"/>
      <c r="AVD99"/>
      <c r="AVE99"/>
      <c r="AVF99"/>
      <c r="AVG99"/>
      <c r="AVH99"/>
      <c r="AVI99"/>
      <c r="AVJ99"/>
      <c r="AVK99"/>
      <c r="AVL99"/>
      <c r="AVM99"/>
      <c r="AVN99"/>
      <c r="AVO99"/>
      <c r="AVP99"/>
      <c r="AVQ99"/>
      <c r="AVR99"/>
      <c r="AVS99"/>
      <c r="AVT99"/>
      <c r="AVU99"/>
      <c r="AVV99"/>
      <c r="AVW99"/>
      <c r="AVX99"/>
      <c r="AVY99"/>
      <c r="AVZ99"/>
      <c r="AWA99"/>
      <c r="AWB99"/>
      <c r="AWC99"/>
      <c r="AWD99"/>
      <c r="AWE99"/>
      <c r="AWF99"/>
      <c r="AWG99"/>
      <c r="AWH99"/>
      <c r="AWI99"/>
      <c r="AWJ99"/>
      <c r="AWK99"/>
      <c r="AWL99"/>
      <c r="AWM99"/>
      <c r="AWN99"/>
      <c r="AWO99"/>
      <c r="AWP99"/>
      <c r="AWQ99"/>
      <c r="AWR99"/>
      <c r="AWS99"/>
      <c r="AWT99"/>
      <c r="AWU99"/>
      <c r="AWV99"/>
      <c r="AWW99"/>
      <c r="AWX99"/>
      <c r="AWY99"/>
      <c r="AWZ99"/>
      <c r="AXA99"/>
      <c r="AXB99"/>
      <c r="AXC99"/>
      <c r="AXD99"/>
      <c r="AXE99"/>
      <c r="AXF99"/>
      <c r="AXG99"/>
      <c r="AXH99"/>
      <c r="AXI99"/>
      <c r="AXJ99"/>
      <c r="AXK99"/>
      <c r="AXL99"/>
      <c r="AXM99"/>
      <c r="AXN99"/>
      <c r="AXO99"/>
      <c r="AXP99"/>
      <c r="AXQ99"/>
      <c r="AXR99"/>
      <c r="AXS99"/>
      <c r="AXT99"/>
      <c r="AXU99"/>
      <c r="AXV99"/>
      <c r="AXW99"/>
      <c r="AXX99"/>
      <c r="AXY99"/>
      <c r="AXZ99"/>
      <c r="AYA99"/>
      <c r="AYB99"/>
      <c r="AYC99"/>
      <c r="AYD99"/>
      <c r="AYE99"/>
      <c r="AYF99"/>
      <c r="AYG99"/>
      <c r="AYH99"/>
      <c r="AYI99"/>
      <c r="AYJ99"/>
      <c r="AYK99"/>
      <c r="AYL99"/>
      <c r="AYM99"/>
      <c r="AYN99"/>
      <c r="AYO99"/>
      <c r="AYP99"/>
      <c r="AYQ99"/>
      <c r="AYR99"/>
      <c r="AYS99"/>
      <c r="AYT99"/>
      <c r="AYU99"/>
      <c r="AYV99"/>
      <c r="AYW99"/>
      <c r="AYX99"/>
      <c r="AYY99"/>
      <c r="AYZ99"/>
      <c r="AZA99"/>
      <c r="AZB99"/>
      <c r="AZC99"/>
      <c r="AZD99"/>
      <c r="AZE99"/>
      <c r="AZF99"/>
      <c r="AZG99"/>
      <c r="AZH99"/>
      <c r="AZI99"/>
      <c r="AZJ99"/>
      <c r="AZK99"/>
      <c r="AZL99"/>
      <c r="AZM99"/>
      <c r="AZN99"/>
      <c r="AZO99"/>
      <c r="AZP99"/>
      <c r="AZQ99"/>
      <c r="AZR99"/>
      <c r="AZS99"/>
      <c r="AZT99"/>
      <c r="AZU99"/>
      <c r="AZV99"/>
      <c r="AZW99"/>
      <c r="AZX99"/>
      <c r="AZY99"/>
      <c r="AZZ99"/>
      <c r="BAA99"/>
      <c r="BAB99"/>
      <c r="BAC99"/>
      <c r="BAD99"/>
      <c r="BAE99"/>
      <c r="BAF99"/>
      <c r="BAG99"/>
      <c r="BAH99"/>
      <c r="BAI99"/>
      <c r="BAJ99"/>
      <c r="BAK99"/>
      <c r="BAL99"/>
      <c r="BAM99"/>
      <c r="BAN99"/>
      <c r="BAO99"/>
      <c r="BAP99"/>
      <c r="BAQ99"/>
      <c r="BAR99"/>
      <c r="BAS99"/>
      <c r="BAT99"/>
      <c r="BAU99"/>
      <c r="BAV99"/>
      <c r="BAW99"/>
      <c r="BAX99"/>
      <c r="BAY99"/>
      <c r="BAZ99"/>
      <c r="BBA99"/>
      <c r="BBB99"/>
      <c r="BBC99"/>
      <c r="BBD99"/>
      <c r="BBE99"/>
      <c r="BBF99"/>
      <c r="BBG99"/>
      <c r="BBH99"/>
      <c r="BBI99"/>
      <c r="BBJ99"/>
      <c r="BBK99"/>
      <c r="BBL99"/>
      <c r="BBM99"/>
      <c r="BBN99"/>
      <c r="BBO99"/>
      <c r="BBP99"/>
      <c r="BBQ99"/>
      <c r="BBR99"/>
      <c r="BBS99"/>
      <c r="BBT99"/>
      <c r="BBU99"/>
      <c r="BBV99"/>
      <c r="BBW99"/>
      <c r="BBX99"/>
      <c r="BBY99"/>
      <c r="BBZ99"/>
      <c r="BCA99"/>
      <c r="BCB99"/>
      <c r="BCC99"/>
      <c r="BCD99"/>
      <c r="BCE99"/>
      <c r="BCF99"/>
      <c r="BCG99"/>
      <c r="BCH99"/>
      <c r="BCI99"/>
      <c r="BCJ99"/>
      <c r="BCK99"/>
      <c r="BCL99"/>
      <c r="BCM99"/>
      <c r="BCN99"/>
      <c r="BCO99"/>
      <c r="BCP99"/>
      <c r="BCQ99"/>
      <c r="BCR99"/>
      <c r="BCS99"/>
      <c r="BCT99"/>
      <c r="BCU99"/>
      <c r="BCV99"/>
      <c r="BCW99"/>
      <c r="BCX99"/>
      <c r="BCY99"/>
      <c r="BCZ99"/>
      <c r="BDA99"/>
      <c r="BDB99"/>
      <c r="BDC99"/>
      <c r="BDD99"/>
      <c r="BDE99"/>
      <c r="BDF99"/>
      <c r="BDG99"/>
      <c r="BDH99"/>
      <c r="BDI99"/>
      <c r="BDJ99"/>
      <c r="BDK99"/>
      <c r="BDL99"/>
      <c r="BDM99"/>
      <c r="BDN99"/>
      <c r="BDO99"/>
      <c r="BDP99"/>
      <c r="BDQ99"/>
      <c r="BDR99"/>
      <c r="BDS99"/>
      <c r="BDT99"/>
      <c r="BDU99"/>
      <c r="BDV99"/>
      <c r="BDW99"/>
      <c r="BDX99"/>
      <c r="BDY99"/>
      <c r="BDZ99"/>
      <c r="BEA99"/>
      <c r="BEB99"/>
      <c r="BEC99"/>
      <c r="BED99"/>
      <c r="BEE99"/>
      <c r="BEF99"/>
      <c r="BEG99"/>
      <c r="BEH99"/>
      <c r="BEI99"/>
      <c r="BEJ99"/>
      <c r="BEK99"/>
      <c r="BEL99"/>
      <c r="BEM99"/>
      <c r="BEN99"/>
      <c r="BEO99"/>
      <c r="BEP99"/>
      <c r="BEQ99"/>
      <c r="BER99"/>
      <c r="BES99"/>
      <c r="BET99"/>
      <c r="BEU99"/>
      <c r="BEV99"/>
      <c r="BEW99"/>
      <c r="BEX99"/>
      <c r="BEY99"/>
      <c r="BEZ99"/>
      <c r="BFA99"/>
      <c r="BFB99"/>
      <c r="BFC99"/>
      <c r="BFD99"/>
      <c r="BFE99"/>
      <c r="BFF99"/>
      <c r="BFG99"/>
      <c r="BFH99"/>
      <c r="BFI99"/>
      <c r="BFJ99"/>
      <c r="BFK99"/>
      <c r="BFL99"/>
      <c r="BFM99"/>
      <c r="BFN99"/>
      <c r="BFO99"/>
      <c r="BFP99"/>
      <c r="BFQ99"/>
      <c r="BFR99"/>
      <c r="BFS99"/>
      <c r="BFT99"/>
      <c r="BFU99"/>
      <c r="BFV99"/>
      <c r="BFW99"/>
      <c r="BFX99"/>
      <c r="BFY99"/>
      <c r="BFZ99"/>
      <c r="BGA99"/>
      <c r="BGB99"/>
      <c r="BGC99"/>
      <c r="BGD99"/>
      <c r="BGE99"/>
      <c r="BGF99"/>
      <c r="BGG99"/>
      <c r="BGH99"/>
      <c r="BGI99"/>
      <c r="BGJ99"/>
      <c r="BGK99"/>
      <c r="BGL99"/>
      <c r="BGM99"/>
      <c r="BGN99"/>
      <c r="BGO99"/>
      <c r="BGP99"/>
      <c r="BGQ99"/>
      <c r="BGR99"/>
      <c r="BGS99"/>
      <c r="BGT99"/>
      <c r="BGU99"/>
      <c r="BGV99"/>
      <c r="BGW99"/>
      <c r="BGX99"/>
      <c r="BGY99"/>
      <c r="BGZ99"/>
      <c r="BHA99"/>
      <c r="BHB99"/>
      <c r="BHC99"/>
      <c r="BHD99"/>
    </row>
    <row r="100" spans="1:1564">
      <c r="A100" s="2">
        <f t="shared" si="4"/>
        <v>52</v>
      </c>
      <c r="B100" s="3" t="s">
        <v>129</v>
      </c>
      <c r="C100" s="3" t="s">
        <v>131</v>
      </c>
      <c r="D100" s="4">
        <v>-55000</v>
      </c>
      <c r="E100" s="5">
        <v>42917</v>
      </c>
      <c r="F100" s="6" t="s">
        <v>13</v>
      </c>
      <c r="I100" t="s">
        <v>354</v>
      </c>
      <c r="J100" s="54">
        <v>3</v>
      </c>
      <c r="K100" s="54">
        <v>0</v>
      </c>
      <c r="L100"/>
      <c r="M100" s="55" t="s">
        <v>354</v>
      </c>
      <c r="N100" s="54">
        <v>-21000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  <c r="AMK100"/>
      <c r="AML100"/>
      <c r="AMM100"/>
      <c r="AMN100"/>
      <c r="AMO100"/>
      <c r="AMP100"/>
      <c r="AMQ100"/>
      <c r="AMR100"/>
      <c r="AMS100"/>
      <c r="AMT100"/>
      <c r="AMU100"/>
      <c r="AMV100"/>
      <c r="AMW100"/>
      <c r="AMX100"/>
      <c r="AMY100"/>
      <c r="AMZ100"/>
      <c r="ANA100"/>
      <c r="ANB100"/>
      <c r="ANC100"/>
      <c r="AND100"/>
      <c r="ANE100"/>
      <c r="ANF100"/>
      <c r="ANG100"/>
      <c r="ANH100"/>
      <c r="ANI100"/>
      <c r="ANJ100"/>
      <c r="ANK100"/>
      <c r="ANL100"/>
      <c r="ANM100"/>
      <c r="ANN100"/>
      <c r="ANO100"/>
      <c r="ANP100"/>
      <c r="ANQ100"/>
      <c r="ANR100"/>
      <c r="ANS100"/>
      <c r="ANT100"/>
      <c r="ANU100"/>
      <c r="ANV100"/>
      <c r="ANW100"/>
      <c r="ANX100"/>
      <c r="ANY100"/>
      <c r="ANZ100"/>
      <c r="AOA100"/>
      <c r="AOB100"/>
      <c r="AOC100"/>
      <c r="AOD100"/>
      <c r="AOE100"/>
      <c r="AOF100"/>
      <c r="AOG100"/>
      <c r="AOH100"/>
      <c r="AOI100"/>
      <c r="AOJ100"/>
      <c r="AOK100"/>
      <c r="AOL100"/>
      <c r="AOM100"/>
      <c r="AON100"/>
      <c r="AOO100"/>
      <c r="AOP100"/>
      <c r="AOQ100"/>
      <c r="AOR100"/>
      <c r="AOS100"/>
      <c r="AOT100"/>
      <c r="AOU100"/>
      <c r="AOV100"/>
      <c r="AOW100"/>
      <c r="AOX100"/>
      <c r="AOY100"/>
      <c r="AOZ100"/>
      <c r="APA100"/>
      <c r="APB100"/>
      <c r="APC100"/>
      <c r="APD100"/>
      <c r="APE100"/>
      <c r="APF100"/>
      <c r="APG100"/>
      <c r="APH100"/>
      <c r="API100"/>
      <c r="APJ100"/>
      <c r="APK100"/>
      <c r="APL100"/>
      <c r="APM100"/>
      <c r="APN100"/>
      <c r="APO100"/>
      <c r="APP100"/>
      <c r="APQ100"/>
      <c r="APR100"/>
      <c r="APS100"/>
      <c r="APT100"/>
      <c r="APU100"/>
      <c r="APV100"/>
      <c r="APW100"/>
      <c r="APX100"/>
      <c r="APY100"/>
      <c r="APZ100"/>
      <c r="AQA100"/>
      <c r="AQB100"/>
      <c r="AQC100"/>
      <c r="AQD100"/>
      <c r="AQE100"/>
      <c r="AQF100"/>
      <c r="AQG100"/>
      <c r="AQH100"/>
      <c r="AQI100"/>
      <c r="AQJ100"/>
      <c r="AQK100"/>
      <c r="AQL100"/>
      <c r="AQM100"/>
      <c r="AQN100"/>
      <c r="AQO100"/>
      <c r="AQP100"/>
      <c r="AQQ100"/>
      <c r="AQR100"/>
      <c r="AQS100"/>
      <c r="AQT100"/>
      <c r="AQU100"/>
      <c r="AQV100"/>
      <c r="AQW100"/>
      <c r="AQX100"/>
      <c r="AQY100"/>
      <c r="AQZ100"/>
      <c r="ARA100"/>
      <c r="ARB100"/>
      <c r="ARC100"/>
      <c r="ARD100"/>
      <c r="ARE100"/>
      <c r="ARF100"/>
      <c r="ARG100"/>
      <c r="ARH100"/>
      <c r="ARI100"/>
      <c r="ARJ100"/>
      <c r="ARK100"/>
      <c r="ARL100"/>
      <c r="ARM100"/>
      <c r="ARN100"/>
      <c r="ARO100"/>
      <c r="ARP100"/>
      <c r="ARQ100"/>
      <c r="ARR100"/>
      <c r="ARS100"/>
      <c r="ART100"/>
      <c r="ARU100"/>
      <c r="ARV100"/>
      <c r="ARW100"/>
      <c r="ARX100"/>
      <c r="ARY100"/>
      <c r="ARZ100"/>
      <c r="ASA100"/>
      <c r="ASB100"/>
      <c r="ASC100"/>
      <c r="ASD100"/>
      <c r="ASE100"/>
      <c r="ASF100"/>
      <c r="ASG100"/>
      <c r="ASH100"/>
      <c r="ASI100"/>
      <c r="ASJ100"/>
      <c r="ASK100"/>
      <c r="ASL100"/>
      <c r="ASM100"/>
      <c r="ASN100"/>
      <c r="ASO100"/>
      <c r="ASP100"/>
      <c r="ASQ100"/>
      <c r="ASR100"/>
      <c r="ASS100"/>
      <c r="AST100"/>
      <c r="ASU100"/>
      <c r="ASV100"/>
      <c r="ASW100"/>
      <c r="ASX100"/>
      <c r="ASY100"/>
      <c r="ASZ100"/>
      <c r="ATA100"/>
      <c r="ATB100"/>
      <c r="ATC100"/>
      <c r="ATD100"/>
      <c r="ATE100"/>
      <c r="ATF100"/>
      <c r="ATG100"/>
      <c r="ATH100"/>
      <c r="ATI100"/>
      <c r="ATJ100"/>
      <c r="ATK100"/>
      <c r="ATL100"/>
      <c r="ATM100"/>
      <c r="ATN100"/>
      <c r="ATO100"/>
      <c r="ATP100"/>
      <c r="ATQ100"/>
      <c r="ATR100"/>
      <c r="ATS100"/>
      <c r="ATT100"/>
      <c r="ATU100"/>
      <c r="ATV100"/>
      <c r="ATW100"/>
      <c r="ATX100"/>
      <c r="ATY100"/>
      <c r="ATZ100"/>
      <c r="AUA100"/>
      <c r="AUB100"/>
      <c r="AUC100"/>
      <c r="AUD100"/>
      <c r="AUE100"/>
      <c r="AUF100"/>
      <c r="AUG100"/>
      <c r="AUH100"/>
      <c r="AUI100"/>
      <c r="AUJ100"/>
      <c r="AUK100"/>
      <c r="AUL100"/>
      <c r="AUM100"/>
      <c r="AUN100"/>
      <c r="AUO100"/>
      <c r="AUP100"/>
      <c r="AUQ100"/>
      <c r="AUR100"/>
      <c r="AUS100"/>
      <c r="AUT100"/>
      <c r="AUU100"/>
      <c r="AUV100"/>
      <c r="AUW100"/>
      <c r="AUX100"/>
      <c r="AUY100"/>
      <c r="AUZ100"/>
      <c r="AVA100"/>
      <c r="AVB100"/>
      <c r="AVC100"/>
      <c r="AVD100"/>
      <c r="AVE100"/>
      <c r="AVF100"/>
      <c r="AVG100"/>
      <c r="AVH100"/>
      <c r="AVI100"/>
      <c r="AVJ100"/>
      <c r="AVK100"/>
      <c r="AVL100"/>
      <c r="AVM100"/>
      <c r="AVN100"/>
      <c r="AVO100"/>
      <c r="AVP100"/>
      <c r="AVQ100"/>
      <c r="AVR100"/>
      <c r="AVS100"/>
      <c r="AVT100"/>
      <c r="AVU100"/>
      <c r="AVV100"/>
      <c r="AVW100"/>
      <c r="AVX100"/>
      <c r="AVY100"/>
      <c r="AVZ100"/>
      <c r="AWA100"/>
      <c r="AWB100"/>
      <c r="AWC100"/>
      <c r="AWD100"/>
      <c r="AWE100"/>
      <c r="AWF100"/>
      <c r="AWG100"/>
      <c r="AWH100"/>
      <c r="AWI100"/>
      <c r="AWJ100"/>
      <c r="AWK100"/>
      <c r="AWL100"/>
      <c r="AWM100"/>
      <c r="AWN100"/>
      <c r="AWO100"/>
      <c r="AWP100"/>
      <c r="AWQ100"/>
      <c r="AWR100"/>
      <c r="AWS100"/>
      <c r="AWT100"/>
      <c r="AWU100"/>
      <c r="AWV100"/>
      <c r="AWW100"/>
      <c r="AWX100"/>
      <c r="AWY100"/>
      <c r="AWZ100"/>
      <c r="AXA100"/>
      <c r="AXB100"/>
      <c r="AXC100"/>
      <c r="AXD100"/>
      <c r="AXE100"/>
      <c r="AXF100"/>
      <c r="AXG100"/>
      <c r="AXH100"/>
      <c r="AXI100"/>
      <c r="AXJ100"/>
      <c r="AXK100"/>
      <c r="AXL100"/>
      <c r="AXM100"/>
      <c r="AXN100"/>
      <c r="AXO100"/>
      <c r="AXP100"/>
      <c r="AXQ100"/>
      <c r="AXR100"/>
      <c r="AXS100"/>
      <c r="AXT100"/>
      <c r="AXU100"/>
      <c r="AXV100"/>
      <c r="AXW100"/>
      <c r="AXX100"/>
      <c r="AXY100"/>
      <c r="AXZ100"/>
      <c r="AYA100"/>
      <c r="AYB100"/>
      <c r="AYC100"/>
      <c r="AYD100"/>
      <c r="AYE100"/>
      <c r="AYF100"/>
      <c r="AYG100"/>
      <c r="AYH100"/>
      <c r="AYI100"/>
      <c r="AYJ100"/>
      <c r="AYK100"/>
      <c r="AYL100"/>
      <c r="AYM100"/>
      <c r="AYN100"/>
      <c r="AYO100"/>
      <c r="AYP100"/>
      <c r="AYQ100"/>
      <c r="AYR100"/>
      <c r="AYS100"/>
      <c r="AYT100"/>
      <c r="AYU100"/>
      <c r="AYV100"/>
      <c r="AYW100"/>
      <c r="AYX100"/>
      <c r="AYY100"/>
      <c r="AYZ100"/>
      <c r="AZA100"/>
      <c r="AZB100"/>
      <c r="AZC100"/>
      <c r="AZD100"/>
      <c r="AZE100"/>
      <c r="AZF100"/>
      <c r="AZG100"/>
      <c r="AZH100"/>
      <c r="AZI100"/>
      <c r="AZJ100"/>
      <c r="AZK100"/>
      <c r="AZL100"/>
      <c r="AZM100"/>
      <c r="AZN100"/>
      <c r="AZO100"/>
      <c r="AZP100"/>
      <c r="AZQ100"/>
      <c r="AZR100"/>
      <c r="AZS100"/>
      <c r="AZT100"/>
      <c r="AZU100"/>
      <c r="AZV100"/>
      <c r="AZW100"/>
      <c r="AZX100"/>
      <c r="AZY100"/>
      <c r="AZZ100"/>
      <c r="BAA100"/>
      <c r="BAB100"/>
      <c r="BAC100"/>
      <c r="BAD100"/>
      <c r="BAE100"/>
      <c r="BAF100"/>
      <c r="BAG100"/>
      <c r="BAH100"/>
      <c r="BAI100"/>
      <c r="BAJ100"/>
      <c r="BAK100"/>
      <c r="BAL100"/>
      <c r="BAM100"/>
      <c r="BAN100"/>
      <c r="BAO100"/>
      <c r="BAP100"/>
      <c r="BAQ100"/>
      <c r="BAR100"/>
      <c r="BAS100"/>
      <c r="BAT100"/>
      <c r="BAU100"/>
      <c r="BAV100"/>
      <c r="BAW100"/>
      <c r="BAX100"/>
      <c r="BAY100"/>
      <c r="BAZ100"/>
      <c r="BBA100"/>
      <c r="BBB100"/>
      <c r="BBC100"/>
      <c r="BBD100"/>
      <c r="BBE100"/>
      <c r="BBF100"/>
      <c r="BBG100"/>
      <c r="BBH100"/>
      <c r="BBI100"/>
      <c r="BBJ100"/>
      <c r="BBK100"/>
      <c r="BBL100"/>
      <c r="BBM100"/>
      <c r="BBN100"/>
      <c r="BBO100"/>
      <c r="BBP100"/>
      <c r="BBQ100"/>
      <c r="BBR100"/>
      <c r="BBS100"/>
      <c r="BBT100"/>
      <c r="BBU100"/>
      <c r="BBV100"/>
      <c r="BBW100"/>
      <c r="BBX100"/>
      <c r="BBY100"/>
      <c r="BBZ100"/>
      <c r="BCA100"/>
      <c r="BCB100"/>
      <c r="BCC100"/>
      <c r="BCD100"/>
      <c r="BCE100"/>
      <c r="BCF100"/>
      <c r="BCG100"/>
      <c r="BCH100"/>
      <c r="BCI100"/>
      <c r="BCJ100"/>
      <c r="BCK100"/>
      <c r="BCL100"/>
      <c r="BCM100"/>
      <c r="BCN100"/>
      <c r="BCO100"/>
      <c r="BCP100"/>
      <c r="BCQ100"/>
      <c r="BCR100"/>
      <c r="BCS100"/>
      <c r="BCT100"/>
      <c r="BCU100"/>
      <c r="BCV100"/>
      <c r="BCW100"/>
      <c r="BCX100"/>
      <c r="BCY100"/>
      <c r="BCZ100"/>
      <c r="BDA100"/>
      <c r="BDB100"/>
      <c r="BDC100"/>
      <c r="BDD100"/>
      <c r="BDE100"/>
      <c r="BDF100"/>
      <c r="BDG100"/>
      <c r="BDH100"/>
      <c r="BDI100"/>
      <c r="BDJ100"/>
      <c r="BDK100"/>
      <c r="BDL100"/>
      <c r="BDM100"/>
      <c r="BDN100"/>
      <c r="BDO100"/>
      <c r="BDP100"/>
      <c r="BDQ100"/>
      <c r="BDR100"/>
      <c r="BDS100"/>
      <c r="BDT100"/>
      <c r="BDU100"/>
      <c r="BDV100"/>
      <c r="BDW100"/>
      <c r="BDX100"/>
      <c r="BDY100"/>
      <c r="BDZ100"/>
      <c r="BEA100"/>
      <c r="BEB100"/>
      <c r="BEC100"/>
      <c r="BED100"/>
      <c r="BEE100"/>
      <c r="BEF100"/>
      <c r="BEG100"/>
      <c r="BEH100"/>
      <c r="BEI100"/>
      <c r="BEJ100"/>
      <c r="BEK100"/>
      <c r="BEL100"/>
      <c r="BEM100"/>
      <c r="BEN100"/>
      <c r="BEO100"/>
      <c r="BEP100"/>
      <c r="BEQ100"/>
      <c r="BER100"/>
      <c r="BES100"/>
      <c r="BET100"/>
      <c r="BEU100"/>
      <c r="BEV100"/>
      <c r="BEW100"/>
      <c r="BEX100"/>
      <c r="BEY100"/>
      <c r="BEZ100"/>
      <c r="BFA100"/>
      <c r="BFB100"/>
      <c r="BFC100"/>
      <c r="BFD100"/>
      <c r="BFE100"/>
      <c r="BFF100"/>
      <c r="BFG100"/>
      <c r="BFH100"/>
      <c r="BFI100"/>
      <c r="BFJ100"/>
      <c r="BFK100"/>
      <c r="BFL100"/>
      <c r="BFM100"/>
      <c r="BFN100"/>
      <c r="BFO100"/>
      <c r="BFP100"/>
      <c r="BFQ100"/>
      <c r="BFR100"/>
      <c r="BFS100"/>
      <c r="BFT100"/>
      <c r="BFU100"/>
      <c r="BFV100"/>
      <c r="BFW100"/>
      <c r="BFX100"/>
      <c r="BFY100"/>
      <c r="BFZ100"/>
      <c r="BGA100"/>
      <c r="BGB100"/>
      <c r="BGC100"/>
      <c r="BGD100"/>
      <c r="BGE100"/>
      <c r="BGF100"/>
      <c r="BGG100"/>
      <c r="BGH100"/>
      <c r="BGI100"/>
      <c r="BGJ100"/>
      <c r="BGK100"/>
      <c r="BGL100"/>
      <c r="BGM100"/>
      <c r="BGN100"/>
      <c r="BGO100"/>
      <c r="BGP100"/>
      <c r="BGQ100"/>
      <c r="BGR100"/>
      <c r="BGS100"/>
      <c r="BGT100"/>
      <c r="BGU100"/>
      <c r="BGV100"/>
      <c r="BGW100"/>
      <c r="BGX100"/>
      <c r="BGY100"/>
      <c r="BGZ100"/>
      <c r="BHA100"/>
      <c r="BHB100"/>
      <c r="BHC100"/>
      <c r="BHD100"/>
    </row>
    <row r="101" spans="1:1564">
      <c r="A101" s="7">
        <f t="shared" si="4"/>
        <v>53</v>
      </c>
      <c r="B101" s="8" t="s">
        <v>129</v>
      </c>
      <c r="C101" s="8" t="s">
        <v>132</v>
      </c>
      <c r="D101" s="9">
        <v>-55000</v>
      </c>
      <c r="E101" s="14">
        <v>42917</v>
      </c>
      <c r="F101" s="15" t="s">
        <v>13</v>
      </c>
      <c r="I101" t="s">
        <v>358</v>
      </c>
      <c r="J101" s="54"/>
      <c r="K101" s="54"/>
      <c r="L101"/>
      <c r="M101" s="55" t="s">
        <v>358</v>
      </c>
      <c r="N101" s="54">
        <v>-35000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  <c r="AMK101"/>
      <c r="AML101"/>
      <c r="AMM101"/>
      <c r="AMN101"/>
      <c r="AMO101"/>
      <c r="AMP101"/>
      <c r="AMQ101"/>
      <c r="AMR101"/>
      <c r="AMS101"/>
      <c r="AMT101"/>
      <c r="AMU101"/>
      <c r="AMV101"/>
      <c r="AMW101"/>
      <c r="AMX101"/>
      <c r="AMY101"/>
      <c r="AMZ101"/>
      <c r="ANA101"/>
      <c r="ANB101"/>
      <c r="ANC101"/>
      <c r="AND101"/>
      <c r="ANE101"/>
      <c r="ANF101"/>
      <c r="ANG101"/>
      <c r="ANH101"/>
      <c r="ANI101"/>
      <c r="ANJ101"/>
      <c r="ANK101"/>
      <c r="ANL101"/>
      <c r="ANM101"/>
      <c r="ANN101"/>
      <c r="ANO101"/>
      <c r="ANP101"/>
      <c r="ANQ101"/>
      <c r="ANR101"/>
      <c r="ANS101"/>
      <c r="ANT101"/>
      <c r="ANU101"/>
      <c r="ANV101"/>
      <c r="ANW101"/>
      <c r="ANX101"/>
      <c r="ANY101"/>
      <c r="ANZ101"/>
      <c r="AOA101"/>
      <c r="AOB101"/>
      <c r="AOC101"/>
      <c r="AOD101"/>
      <c r="AOE101"/>
      <c r="AOF101"/>
      <c r="AOG101"/>
      <c r="AOH101"/>
      <c r="AOI101"/>
      <c r="AOJ101"/>
      <c r="AOK101"/>
      <c r="AOL101"/>
      <c r="AOM101"/>
      <c r="AON101"/>
      <c r="AOO101"/>
      <c r="AOP101"/>
      <c r="AOQ101"/>
      <c r="AOR101"/>
      <c r="AOS101"/>
      <c r="AOT101"/>
      <c r="AOU101"/>
      <c r="AOV101"/>
      <c r="AOW101"/>
      <c r="AOX101"/>
      <c r="AOY101"/>
      <c r="AOZ101"/>
      <c r="APA101"/>
      <c r="APB101"/>
      <c r="APC101"/>
      <c r="APD101"/>
      <c r="APE101"/>
      <c r="APF101"/>
      <c r="APG101"/>
      <c r="APH101"/>
      <c r="API101"/>
      <c r="APJ101"/>
      <c r="APK101"/>
      <c r="APL101"/>
      <c r="APM101"/>
      <c r="APN101"/>
      <c r="APO101"/>
      <c r="APP101"/>
      <c r="APQ101"/>
      <c r="APR101"/>
      <c r="APS101"/>
      <c r="APT101"/>
      <c r="APU101"/>
      <c r="APV101"/>
      <c r="APW101"/>
      <c r="APX101"/>
      <c r="APY101"/>
      <c r="APZ101"/>
      <c r="AQA101"/>
      <c r="AQB101"/>
      <c r="AQC101"/>
      <c r="AQD101"/>
      <c r="AQE101"/>
      <c r="AQF101"/>
      <c r="AQG101"/>
      <c r="AQH101"/>
      <c r="AQI101"/>
      <c r="AQJ101"/>
      <c r="AQK101"/>
      <c r="AQL101"/>
      <c r="AQM101"/>
      <c r="AQN101"/>
      <c r="AQO101"/>
      <c r="AQP101"/>
      <c r="AQQ101"/>
      <c r="AQR101"/>
      <c r="AQS101"/>
      <c r="AQT101"/>
      <c r="AQU101"/>
      <c r="AQV101"/>
      <c r="AQW101"/>
      <c r="AQX101"/>
      <c r="AQY101"/>
      <c r="AQZ101"/>
      <c r="ARA101"/>
      <c r="ARB101"/>
      <c r="ARC101"/>
      <c r="ARD101"/>
      <c r="ARE101"/>
      <c r="ARF101"/>
      <c r="ARG101"/>
      <c r="ARH101"/>
      <c r="ARI101"/>
      <c r="ARJ101"/>
      <c r="ARK101"/>
      <c r="ARL101"/>
      <c r="ARM101"/>
      <c r="ARN101"/>
      <c r="ARO101"/>
      <c r="ARP101"/>
      <c r="ARQ101"/>
      <c r="ARR101"/>
      <c r="ARS101"/>
      <c r="ART101"/>
      <c r="ARU101"/>
      <c r="ARV101"/>
      <c r="ARW101"/>
      <c r="ARX101"/>
      <c r="ARY101"/>
      <c r="ARZ101"/>
      <c r="ASA101"/>
      <c r="ASB101"/>
      <c r="ASC101"/>
      <c r="ASD101"/>
      <c r="ASE101"/>
      <c r="ASF101"/>
      <c r="ASG101"/>
      <c r="ASH101"/>
      <c r="ASI101"/>
      <c r="ASJ101"/>
      <c r="ASK101"/>
      <c r="ASL101"/>
      <c r="ASM101"/>
      <c r="ASN101"/>
      <c r="ASO101"/>
      <c r="ASP101"/>
      <c r="ASQ101"/>
      <c r="ASR101"/>
      <c r="ASS101"/>
      <c r="AST101"/>
      <c r="ASU101"/>
      <c r="ASV101"/>
      <c r="ASW101"/>
      <c r="ASX101"/>
      <c r="ASY101"/>
      <c r="ASZ101"/>
      <c r="ATA101"/>
      <c r="ATB101"/>
      <c r="ATC101"/>
      <c r="ATD101"/>
      <c r="ATE101"/>
      <c r="ATF101"/>
      <c r="ATG101"/>
      <c r="ATH101"/>
      <c r="ATI101"/>
      <c r="ATJ101"/>
      <c r="ATK101"/>
      <c r="ATL101"/>
      <c r="ATM101"/>
      <c r="ATN101"/>
      <c r="ATO101"/>
      <c r="ATP101"/>
      <c r="ATQ101"/>
      <c r="ATR101"/>
      <c r="ATS101"/>
      <c r="ATT101"/>
      <c r="ATU101"/>
      <c r="ATV101"/>
      <c r="ATW101"/>
      <c r="ATX101"/>
      <c r="ATY101"/>
      <c r="ATZ101"/>
      <c r="AUA101"/>
      <c r="AUB101"/>
      <c r="AUC101"/>
      <c r="AUD101"/>
      <c r="AUE101"/>
      <c r="AUF101"/>
      <c r="AUG101"/>
      <c r="AUH101"/>
      <c r="AUI101"/>
      <c r="AUJ101"/>
      <c r="AUK101"/>
      <c r="AUL101"/>
      <c r="AUM101"/>
      <c r="AUN101"/>
      <c r="AUO101"/>
      <c r="AUP101"/>
      <c r="AUQ101"/>
      <c r="AUR101"/>
      <c r="AUS101"/>
      <c r="AUT101"/>
      <c r="AUU101"/>
      <c r="AUV101"/>
      <c r="AUW101"/>
      <c r="AUX101"/>
      <c r="AUY101"/>
      <c r="AUZ101"/>
      <c r="AVA101"/>
      <c r="AVB101"/>
      <c r="AVC101"/>
      <c r="AVD101"/>
      <c r="AVE101"/>
      <c r="AVF101"/>
      <c r="AVG101"/>
      <c r="AVH101"/>
      <c r="AVI101"/>
      <c r="AVJ101"/>
      <c r="AVK101"/>
      <c r="AVL101"/>
      <c r="AVM101"/>
      <c r="AVN101"/>
      <c r="AVO101"/>
      <c r="AVP101"/>
      <c r="AVQ101"/>
      <c r="AVR101"/>
      <c r="AVS101"/>
      <c r="AVT101"/>
      <c r="AVU101"/>
      <c r="AVV101"/>
      <c r="AVW101"/>
      <c r="AVX101"/>
      <c r="AVY101"/>
      <c r="AVZ101"/>
      <c r="AWA101"/>
      <c r="AWB101"/>
      <c r="AWC101"/>
      <c r="AWD101"/>
      <c r="AWE101"/>
      <c r="AWF101"/>
      <c r="AWG101"/>
      <c r="AWH101"/>
      <c r="AWI101"/>
      <c r="AWJ101"/>
      <c r="AWK101"/>
      <c r="AWL101"/>
      <c r="AWM101"/>
      <c r="AWN101"/>
      <c r="AWO101"/>
      <c r="AWP101"/>
      <c r="AWQ101"/>
      <c r="AWR101"/>
      <c r="AWS101"/>
      <c r="AWT101"/>
      <c r="AWU101"/>
      <c r="AWV101"/>
      <c r="AWW101"/>
      <c r="AWX101"/>
      <c r="AWY101"/>
      <c r="AWZ101"/>
      <c r="AXA101"/>
      <c r="AXB101"/>
      <c r="AXC101"/>
      <c r="AXD101"/>
      <c r="AXE101"/>
      <c r="AXF101"/>
      <c r="AXG101"/>
      <c r="AXH101"/>
      <c r="AXI101"/>
      <c r="AXJ101"/>
      <c r="AXK101"/>
      <c r="AXL101"/>
      <c r="AXM101"/>
      <c r="AXN101"/>
      <c r="AXO101"/>
      <c r="AXP101"/>
      <c r="AXQ101"/>
      <c r="AXR101"/>
      <c r="AXS101"/>
      <c r="AXT101"/>
      <c r="AXU101"/>
      <c r="AXV101"/>
      <c r="AXW101"/>
      <c r="AXX101"/>
      <c r="AXY101"/>
      <c r="AXZ101"/>
      <c r="AYA101"/>
      <c r="AYB101"/>
      <c r="AYC101"/>
      <c r="AYD101"/>
      <c r="AYE101"/>
      <c r="AYF101"/>
      <c r="AYG101"/>
      <c r="AYH101"/>
      <c r="AYI101"/>
      <c r="AYJ101"/>
      <c r="AYK101"/>
      <c r="AYL101"/>
      <c r="AYM101"/>
      <c r="AYN101"/>
      <c r="AYO101"/>
      <c r="AYP101"/>
      <c r="AYQ101"/>
      <c r="AYR101"/>
      <c r="AYS101"/>
      <c r="AYT101"/>
      <c r="AYU101"/>
      <c r="AYV101"/>
      <c r="AYW101"/>
      <c r="AYX101"/>
      <c r="AYY101"/>
      <c r="AYZ101"/>
      <c r="AZA101"/>
      <c r="AZB101"/>
      <c r="AZC101"/>
      <c r="AZD101"/>
      <c r="AZE101"/>
      <c r="AZF101"/>
      <c r="AZG101"/>
      <c r="AZH101"/>
      <c r="AZI101"/>
      <c r="AZJ101"/>
      <c r="AZK101"/>
      <c r="AZL101"/>
      <c r="AZM101"/>
      <c r="AZN101"/>
      <c r="AZO101"/>
      <c r="AZP101"/>
      <c r="AZQ101"/>
      <c r="AZR101"/>
      <c r="AZS101"/>
      <c r="AZT101"/>
      <c r="AZU101"/>
      <c r="AZV101"/>
      <c r="AZW101"/>
      <c r="AZX101"/>
      <c r="AZY101"/>
      <c r="AZZ101"/>
      <c r="BAA101"/>
      <c r="BAB101"/>
      <c r="BAC101"/>
      <c r="BAD101"/>
      <c r="BAE101"/>
      <c r="BAF101"/>
      <c r="BAG101"/>
      <c r="BAH101"/>
      <c r="BAI101"/>
      <c r="BAJ101"/>
      <c r="BAK101"/>
      <c r="BAL101"/>
      <c r="BAM101"/>
      <c r="BAN101"/>
      <c r="BAO101"/>
      <c r="BAP101"/>
      <c r="BAQ101"/>
      <c r="BAR101"/>
      <c r="BAS101"/>
      <c r="BAT101"/>
      <c r="BAU101"/>
      <c r="BAV101"/>
      <c r="BAW101"/>
      <c r="BAX101"/>
      <c r="BAY101"/>
      <c r="BAZ101"/>
      <c r="BBA101"/>
      <c r="BBB101"/>
      <c r="BBC101"/>
      <c r="BBD101"/>
      <c r="BBE101"/>
      <c r="BBF101"/>
      <c r="BBG101"/>
      <c r="BBH101"/>
      <c r="BBI101"/>
      <c r="BBJ101"/>
      <c r="BBK101"/>
      <c r="BBL101"/>
      <c r="BBM101"/>
      <c r="BBN101"/>
      <c r="BBO101"/>
      <c r="BBP101"/>
      <c r="BBQ101"/>
      <c r="BBR101"/>
      <c r="BBS101"/>
      <c r="BBT101"/>
      <c r="BBU101"/>
      <c r="BBV101"/>
      <c r="BBW101"/>
      <c r="BBX101"/>
      <c r="BBY101"/>
      <c r="BBZ101"/>
      <c r="BCA101"/>
      <c r="BCB101"/>
      <c r="BCC101"/>
      <c r="BCD101"/>
      <c r="BCE101"/>
      <c r="BCF101"/>
      <c r="BCG101"/>
      <c r="BCH101"/>
      <c r="BCI101"/>
      <c r="BCJ101"/>
      <c r="BCK101"/>
      <c r="BCL101"/>
      <c r="BCM101"/>
      <c r="BCN101"/>
      <c r="BCO101"/>
      <c r="BCP101"/>
      <c r="BCQ101"/>
      <c r="BCR101"/>
      <c r="BCS101"/>
      <c r="BCT101"/>
      <c r="BCU101"/>
      <c r="BCV101"/>
      <c r="BCW101"/>
      <c r="BCX101"/>
      <c r="BCY101"/>
      <c r="BCZ101"/>
      <c r="BDA101"/>
      <c r="BDB101"/>
      <c r="BDC101"/>
      <c r="BDD101"/>
      <c r="BDE101"/>
      <c r="BDF101"/>
      <c r="BDG101"/>
      <c r="BDH101"/>
      <c r="BDI101"/>
      <c r="BDJ101"/>
      <c r="BDK101"/>
      <c r="BDL101"/>
      <c r="BDM101"/>
      <c r="BDN101"/>
      <c r="BDO101"/>
      <c r="BDP101"/>
      <c r="BDQ101"/>
      <c r="BDR101"/>
      <c r="BDS101"/>
      <c r="BDT101"/>
      <c r="BDU101"/>
      <c r="BDV101"/>
      <c r="BDW101"/>
      <c r="BDX101"/>
      <c r="BDY101"/>
      <c r="BDZ101"/>
      <c r="BEA101"/>
      <c r="BEB101"/>
      <c r="BEC101"/>
      <c r="BED101"/>
      <c r="BEE101"/>
      <c r="BEF101"/>
      <c r="BEG101"/>
      <c r="BEH101"/>
      <c r="BEI101"/>
      <c r="BEJ101"/>
      <c r="BEK101"/>
      <c r="BEL101"/>
      <c r="BEM101"/>
      <c r="BEN101"/>
      <c r="BEO101"/>
      <c r="BEP101"/>
      <c r="BEQ101"/>
      <c r="BER101"/>
      <c r="BES101"/>
      <c r="BET101"/>
      <c r="BEU101"/>
      <c r="BEV101"/>
      <c r="BEW101"/>
      <c r="BEX101"/>
      <c r="BEY101"/>
      <c r="BEZ101"/>
      <c r="BFA101"/>
      <c r="BFB101"/>
      <c r="BFC101"/>
      <c r="BFD101"/>
      <c r="BFE101"/>
      <c r="BFF101"/>
      <c r="BFG101"/>
      <c r="BFH101"/>
      <c r="BFI101"/>
      <c r="BFJ101"/>
      <c r="BFK101"/>
      <c r="BFL101"/>
      <c r="BFM101"/>
      <c r="BFN101"/>
      <c r="BFO101"/>
      <c r="BFP101"/>
      <c r="BFQ101"/>
      <c r="BFR101"/>
      <c r="BFS101"/>
      <c r="BFT101"/>
      <c r="BFU101"/>
      <c r="BFV101"/>
      <c r="BFW101"/>
      <c r="BFX101"/>
      <c r="BFY101"/>
      <c r="BFZ101"/>
      <c r="BGA101"/>
      <c r="BGB101"/>
      <c r="BGC101"/>
      <c r="BGD101"/>
      <c r="BGE101"/>
      <c r="BGF101"/>
      <c r="BGG101"/>
      <c r="BGH101"/>
      <c r="BGI101"/>
      <c r="BGJ101"/>
      <c r="BGK101"/>
      <c r="BGL101"/>
      <c r="BGM101"/>
      <c r="BGN101"/>
      <c r="BGO101"/>
      <c r="BGP101"/>
      <c r="BGQ101"/>
      <c r="BGR101"/>
      <c r="BGS101"/>
      <c r="BGT101"/>
      <c r="BGU101"/>
      <c r="BGV101"/>
      <c r="BGW101"/>
      <c r="BGX101"/>
      <c r="BGY101"/>
      <c r="BGZ101"/>
      <c r="BHA101"/>
      <c r="BHB101"/>
      <c r="BHC101"/>
      <c r="BHD101"/>
    </row>
    <row r="102" spans="1:1564">
      <c r="A102" s="7">
        <v>49</v>
      </c>
      <c r="B102" s="8" t="s">
        <v>129</v>
      </c>
      <c r="C102" s="8" t="s">
        <v>130</v>
      </c>
      <c r="D102" s="9">
        <v>-45000</v>
      </c>
      <c r="E102" s="14">
        <v>42948</v>
      </c>
      <c r="F102" s="15" t="s">
        <v>8</v>
      </c>
      <c r="I102" t="s">
        <v>363</v>
      </c>
      <c r="J102" s="54"/>
      <c r="K102" s="54"/>
      <c r="L102"/>
      <c r="M102" s="55" t="s">
        <v>363</v>
      </c>
      <c r="N102" s="54">
        <v>0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  <c r="AMK102"/>
      <c r="AML102"/>
      <c r="AMM102"/>
      <c r="AMN102"/>
      <c r="AMO102"/>
      <c r="AMP102"/>
      <c r="AMQ102"/>
      <c r="AMR102"/>
      <c r="AMS102"/>
      <c r="AMT102"/>
      <c r="AMU102"/>
      <c r="AMV102"/>
      <c r="AMW102"/>
      <c r="AMX102"/>
      <c r="AMY102"/>
      <c r="AMZ102"/>
      <c r="ANA102"/>
      <c r="ANB102"/>
      <c r="ANC102"/>
      <c r="AND102"/>
      <c r="ANE102"/>
      <c r="ANF102"/>
      <c r="ANG102"/>
      <c r="ANH102"/>
      <c r="ANI102"/>
      <c r="ANJ102"/>
      <c r="ANK102"/>
      <c r="ANL102"/>
      <c r="ANM102"/>
      <c r="ANN102"/>
      <c r="ANO102"/>
      <c r="ANP102"/>
      <c r="ANQ102"/>
      <c r="ANR102"/>
      <c r="ANS102"/>
      <c r="ANT102"/>
      <c r="ANU102"/>
      <c r="ANV102"/>
      <c r="ANW102"/>
      <c r="ANX102"/>
      <c r="ANY102"/>
      <c r="ANZ102"/>
      <c r="AOA102"/>
      <c r="AOB102"/>
      <c r="AOC102"/>
      <c r="AOD102"/>
      <c r="AOE102"/>
      <c r="AOF102"/>
      <c r="AOG102"/>
      <c r="AOH102"/>
      <c r="AOI102"/>
      <c r="AOJ102"/>
      <c r="AOK102"/>
      <c r="AOL102"/>
      <c r="AOM102"/>
      <c r="AON102"/>
      <c r="AOO102"/>
      <c r="AOP102"/>
      <c r="AOQ102"/>
      <c r="AOR102"/>
      <c r="AOS102"/>
      <c r="AOT102"/>
      <c r="AOU102"/>
      <c r="AOV102"/>
      <c r="AOW102"/>
      <c r="AOX102"/>
      <c r="AOY102"/>
      <c r="AOZ102"/>
      <c r="APA102"/>
      <c r="APB102"/>
      <c r="APC102"/>
      <c r="APD102"/>
      <c r="APE102"/>
      <c r="APF102"/>
      <c r="APG102"/>
      <c r="APH102"/>
      <c r="API102"/>
      <c r="APJ102"/>
      <c r="APK102"/>
      <c r="APL102"/>
      <c r="APM102"/>
      <c r="APN102"/>
      <c r="APO102"/>
      <c r="APP102"/>
      <c r="APQ102"/>
      <c r="APR102"/>
      <c r="APS102"/>
      <c r="APT102"/>
      <c r="APU102"/>
      <c r="APV102"/>
      <c r="APW102"/>
      <c r="APX102"/>
      <c r="APY102"/>
      <c r="APZ102"/>
      <c r="AQA102"/>
      <c r="AQB102"/>
      <c r="AQC102"/>
      <c r="AQD102"/>
      <c r="AQE102"/>
      <c r="AQF102"/>
      <c r="AQG102"/>
      <c r="AQH102"/>
      <c r="AQI102"/>
      <c r="AQJ102"/>
      <c r="AQK102"/>
      <c r="AQL102"/>
      <c r="AQM102"/>
      <c r="AQN102"/>
      <c r="AQO102"/>
      <c r="AQP102"/>
      <c r="AQQ102"/>
      <c r="AQR102"/>
      <c r="AQS102"/>
      <c r="AQT102"/>
      <c r="AQU102"/>
      <c r="AQV102"/>
      <c r="AQW102"/>
      <c r="AQX102"/>
      <c r="AQY102"/>
      <c r="AQZ102"/>
      <c r="ARA102"/>
      <c r="ARB102"/>
      <c r="ARC102"/>
      <c r="ARD102"/>
      <c r="ARE102"/>
      <c r="ARF102"/>
      <c r="ARG102"/>
      <c r="ARH102"/>
      <c r="ARI102"/>
      <c r="ARJ102"/>
      <c r="ARK102"/>
      <c r="ARL102"/>
      <c r="ARM102"/>
      <c r="ARN102"/>
      <c r="ARO102"/>
      <c r="ARP102"/>
      <c r="ARQ102"/>
      <c r="ARR102"/>
      <c r="ARS102"/>
      <c r="ART102"/>
      <c r="ARU102"/>
      <c r="ARV102"/>
      <c r="ARW102"/>
      <c r="ARX102"/>
      <c r="ARY102"/>
      <c r="ARZ102"/>
      <c r="ASA102"/>
      <c r="ASB102"/>
      <c r="ASC102"/>
      <c r="ASD102"/>
      <c r="ASE102"/>
      <c r="ASF102"/>
      <c r="ASG102"/>
      <c r="ASH102"/>
      <c r="ASI102"/>
      <c r="ASJ102"/>
      <c r="ASK102"/>
      <c r="ASL102"/>
      <c r="ASM102"/>
      <c r="ASN102"/>
      <c r="ASO102"/>
      <c r="ASP102"/>
      <c r="ASQ102"/>
      <c r="ASR102"/>
      <c r="ASS102"/>
      <c r="AST102"/>
      <c r="ASU102"/>
      <c r="ASV102"/>
      <c r="ASW102"/>
      <c r="ASX102"/>
      <c r="ASY102"/>
      <c r="ASZ102"/>
      <c r="ATA102"/>
      <c r="ATB102"/>
      <c r="ATC102"/>
      <c r="ATD102"/>
      <c r="ATE102"/>
      <c r="ATF102"/>
      <c r="ATG102"/>
      <c r="ATH102"/>
      <c r="ATI102"/>
      <c r="ATJ102"/>
      <c r="ATK102"/>
      <c r="ATL102"/>
      <c r="ATM102"/>
      <c r="ATN102"/>
      <c r="ATO102"/>
      <c r="ATP102"/>
      <c r="ATQ102"/>
      <c r="ATR102"/>
      <c r="ATS102"/>
      <c r="ATT102"/>
      <c r="ATU102"/>
      <c r="ATV102"/>
      <c r="ATW102"/>
      <c r="ATX102"/>
      <c r="ATY102"/>
      <c r="ATZ102"/>
      <c r="AUA102"/>
      <c r="AUB102"/>
      <c r="AUC102"/>
      <c r="AUD102"/>
      <c r="AUE102"/>
      <c r="AUF102"/>
      <c r="AUG102"/>
      <c r="AUH102"/>
      <c r="AUI102"/>
      <c r="AUJ102"/>
      <c r="AUK102"/>
      <c r="AUL102"/>
      <c r="AUM102"/>
      <c r="AUN102"/>
      <c r="AUO102"/>
      <c r="AUP102"/>
      <c r="AUQ102"/>
      <c r="AUR102"/>
      <c r="AUS102"/>
      <c r="AUT102"/>
      <c r="AUU102"/>
      <c r="AUV102"/>
      <c r="AUW102"/>
      <c r="AUX102"/>
      <c r="AUY102"/>
      <c r="AUZ102"/>
      <c r="AVA102"/>
      <c r="AVB102"/>
      <c r="AVC102"/>
      <c r="AVD102"/>
      <c r="AVE102"/>
      <c r="AVF102"/>
      <c r="AVG102"/>
      <c r="AVH102"/>
      <c r="AVI102"/>
      <c r="AVJ102"/>
      <c r="AVK102"/>
      <c r="AVL102"/>
      <c r="AVM102"/>
      <c r="AVN102"/>
      <c r="AVO102"/>
      <c r="AVP102"/>
      <c r="AVQ102"/>
      <c r="AVR102"/>
      <c r="AVS102"/>
      <c r="AVT102"/>
      <c r="AVU102"/>
      <c r="AVV102"/>
      <c r="AVW102"/>
      <c r="AVX102"/>
      <c r="AVY102"/>
      <c r="AVZ102"/>
      <c r="AWA102"/>
      <c r="AWB102"/>
      <c r="AWC102"/>
      <c r="AWD102"/>
      <c r="AWE102"/>
      <c r="AWF102"/>
      <c r="AWG102"/>
      <c r="AWH102"/>
      <c r="AWI102"/>
      <c r="AWJ102"/>
      <c r="AWK102"/>
      <c r="AWL102"/>
      <c r="AWM102"/>
      <c r="AWN102"/>
      <c r="AWO102"/>
      <c r="AWP102"/>
      <c r="AWQ102"/>
      <c r="AWR102"/>
      <c r="AWS102"/>
      <c r="AWT102"/>
      <c r="AWU102"/>
      <c r="AWV102"/>
      <c r="AWW102"/>
      <c r="AWX102"/>
      <c r="AWY102"/>
      <c r="AWZ102"/>
      <c r="AXA102"/>
      <c r="AXB102"/>
      <c r="AXC102"/>
      <c r="AXD102"/>
      <c r="AXE102"/>
      <c r="AXF102"/>
      <c r="AXG102"/>
      <c r="AXH102"/>
      <c r="AXI102"/>
      <c r="AXJ102"/>
      <c r="AXK102"/>
      <c r="AXL102"/>
      <c r="AXM102"/>
      <c r="AXN102"/>
      <c r="AXO102"/>
      <c r="AXP102"/>
      <c r="AXQ102"/>
      <c r="AXR102"/>
      <c r="AXS102"/>
      <c r="AXT102"/>
      <c r="AXU102"/>
      <c r="AXV102"/>
      <c r="AXW102"/>
      <c r="AXX102"/>
      <c r="AXY102"/>
      <c r="AXZ102"/>
      <c r="AYA102"/>
      <c r="AYB102"/>
      <c r="AYC102"/>
      <c r="AYD102"/>
      <c r="AYE102"/>
      <c r="AYF102"/>
      <c r="AYG102"/>
      <c r="AYH102"/>
      <c r="AYI102"/>
      <c r="AYJ102"/>
      <c r="AYK102"/>
      <c r="AYL102"/>
      <c r="AYM102"/>
      <c r="AYN102"/>
      <c r="AYO102"/>
      <c r="AYP102"/>
      <c r="AYQ102"/>
      <c r="AYR102"/>
      <c r="AYS102"/>
      <c r="AYT102"/>
      <c r="AYU102"/>
      <c r="AYV102"/>
      <c r="AYW102"/>
      <c r="AYX102"/>
      <c r="AYY102"/>
      <c r="AYZ102"/>
      <c r="AZA102"/>
      <c r="AZB102"/>
      <c r="AZC102"/>
      <c r="AZD102"/>
      <c r="AZE102"/>
      <c r="AZF102"/>
      <c r="AZG102"/>
      <c r="AZH102"/>
      <c r="AZI102"/>
      <c r="AZJ102"/>
      <c r="AZK102"/>
      <c r="AZL102"/>
      <c r="AZM102"/>
      <c r="AZN102"/>
      <c r="AZO102"/>
      <c r="AZP102"/>
      <c r="AZQ102"/>
      <c r="AZR102"/>
      <c r="AZS102"/>
      <c r="AZT102"/>
      <c r="AZU102"/>
      <c r="AZV102"/>
      <c r="AZW102"/>
      <c r="AZX102"/>
      <c r="AZY102"/>
      <c r="AZZ102"/>
      <c r="BAA102"/>
      <c r="BAB102"/>
      <c r="BAC102"/>
      <c r="BAD102"/>
      <c r="BAE102"/>
      <c r="BAF102"/>
      <c r="BAG102"/>
      <c r="BAH102"/>
      <c r="BAI102"/>
      <c r="BAJ102"/>
      <c r="BAK102"/>
      <c r="BAL102"/>
      <c r="BAM102"/>
      <c r="BAN102"/>
      <c r="BAO102"/>
      <c r="BAP102"/>
      <c r="BAQ102"/>
      <c r="BAR102"/>
      <c r="BAS102"/>
      <c r="BAT102"/>
      <c r="BAU102"/>
      <c r="BAV102"/>
      <c r="BAW102"/>
      <c r="BAX102"/>
      <c r="BAY102"/>
      <c r="BAZ102"/>
      <c r="BBA102"/>
      <c r="BBB102"/>
      <c r="BBC102"/>
      <c r="BBD102"/>
      <c r="BBE102"/>
      <c r="BBF102"/>
      <c r="BBG102"/>
      <c r="BBH102"/>
      <c r="BBI102"/>
      <c r="BBJ102"/>
      <c r="BBK102"/>
      <c r="BBL102"/>
      <c r="BBM102"/>
      <c r="BBN102"/>
      <c r="BBO102"/>
      <c r="BBP102"/>
      <c r="BBQ102"/>
      <c r="BBR102"/>
      <c r="BBS102"/>
      <c r="BBT102"/>
      <c r="BBU102"/>
      <c r="BBV102"/>
      <c r="BBW102"/>
      <c r="BBX102"/>
      <c r="BBY102"/>
      <c r="BBZ102"/>
      <c r="BCA102"/>
      <c r="BCB102"/>
      <c r="BCC102"/>
      <c r="BCD102"/>
      <c r="BCE102"/>
      <c r="BCF102"/>
      <c r="BCG102"/>
      <c r="BCH102"/>
      <c r="BCI102"/>
      <c r="BCJ102"/>
      <c r="BCK102"/>
      <c r="BCL102"/>
      <c r="BCM102"/>
      <c r="BCN102"/>
      <c r="BCO102"/>
      <c r="BCP102"/>
      <c r="BCQ102"/>
      <c r="BCR102"/>
      <c r="BCS102"/>
      <c r="BCT102"/>
      <c r="BCU102"/>
      <c r="BCV102"/>
      <c r="BCW102"/>
      <c r="BCX102"/>
      <c r="BCY102"/>
      <c r="BCZ102"/>
      <c r="BDA102"/>
      <c r="BDB102"/>
      <c r="BDC102"/>
      <c r="BDD102"/>
      <c r="BDE102"/>
      <c r="BDF102"/>
      <c r="BDG102"/>
      <c r="BDH102"/>
      <c r="BDI102"/>
      <c r="BDJ102"/>
      <c r="BDK102"/>
      <c r="BDL102"/>
      <c r="BDM102"/>
      <c r="BDN102"/>
      <c r="BDO102"/>
      <c r="BDP102"/>
      <c r="BDQ102"/>
      <c r="BDR102"/>
      <c r="BDS102"/>
      <c r="BDT102"/>
      <c r="BDU102"/>
      <c r="BDV102"/>
      <c r="BDW102"/>
      <c r="BDX102"/>
      <c r="BDY102"/>
      <c r="BDZ102"/>
      <c r="BEA102"/>
      <c r="BEB102"/>
      <c r="BEC102"/>
      <c r="BED102"/>
      <c r="BEE102"/>
      <c r="BEF102"/>
      <c r="BEG102"/>
      <c r="BEH102"/>
      <c r="BEI102"/>
      <c r="BEJ102"/>
      <c r="BEK102"/>
      <c r="BEL102"/>
      <c r="BEM102"/>
      <c r="BEN102"/>
      <c r="BEO102"/>
      <c r="BEP102"/>
      <c r="BEQ102"/>
      <c r="BER102"/>
      <c r="BES102"/>
      <c r="BET102"/>
      <c r="BEU102"/>
      <c r="BEV102"/>
      <c r="BEW102"/>
      <c r="BEX102"/>
      <c r="BEY102"/>
      <c r="BEZ102"/>
      <c r="BFA102"/>
      <c r="BFB102"/>
      <c r="BFC102"/>
      <c r="BFD102"/>
      <c r="BFE102"/>
      <c r="BFF102"/>
      <c r="BFG102"/>
      <c r="BFH102"/>
      <c r="BFI102"/>
      <c r="BFJ102"/>
      <c r="BFK102"/>
      <c r="BFL102"/>
      <c r="BFM102"/>
      <c r="BFN102"/>
      <c r="BFO102"/>
      <c r="BFP102"/>
      <c r="BFQ102"/>
      <c r="BFR102"/>
      <c r="BFS102"/>
      <c r="BFT102"/>
      <c r="BFU102"/>
      <c r="BFV102"/>
      <c r="BFW102"/>
      <c r="BFX102"/>
      <c r="BFY102"/>
      <c r="BFZ102"/>
      <c r="BGA102"/>
      <c r="BGB102"/>
      <c r="BGC102"/>
      <c r="BGD102"/>
      <c r="BGE102"/>
      <c r="BGF102"/>
      <c r="BGG102"/>
      <c r="BGH102"/>
      <c r="BGI102"/>
      <c r="BGJ102"/>
      <c r="BGK102"/>
      <c r="BGL102"/>
      <c r="BGM102"/>
      <c r="BGN102"/>
      <c r="BGO102"/>
      <c r="BGP102"/>
      <c r="BGQ102"/>
      <c r="BGR102"/>
      <c r="BGS102"/>
      <c r="BGT102"/>
      <c r="BGU102"/>
      <c r="BGV102"/>
      <c r="BGW102"/>
      <c r="BGX102"/>
      <c r="BGY102"/>
      <c r="BGZ102"/>
      <c r="BHA102"/>
      <c r="BHB102"/>
      <c r="BHC102"/>
      <c r="BHD102"/>
    </row>
    <row r="103" spans="1:1564">
      <c r="A103" s="2">
        <f t="shared" ref="A103:A116" si="5">A102+1</f>
        <v>50</v>
      </c>
      <c r="B103" s="3" t="s">
        <v>129</v>
      </c>
      <c r="C103" s="3" t="s">
        <v>130</v>
      </c>
      <c r="D103" s="4">
        <v>-45000</v>
      </c>
      <c r="E103" s="12">
        <v>42948</v>
      </c>
      <c r="F103" s="13" t="s">
        <v>8</v>
      </c>
      <c r="I103" t="s">
        <v>366</v>
      </c>
      <c r="J103" s="54"/>
      <c r="K103" s="54"/>
      <c r="L103"/>
      <c r="M103" s="55" t="s">
        <v>366</v>
      </c>
      <c r="N103" s="54">
        <v>-55000</v>
      </c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  <c r="AMK103"/>
      <c r="AML103"/>
      <c r="AMM103"/>
      <c r="AMN103"/>
      <c r="AMO103"/>
      <c r="AMP103"/>
      <c r="AMQ103"/>
      <c r="AMR103"/>
      <c r="AMS103"/>
      <c r="AMT103"/>
      <c r="AMU103"/>
      <c r="AMV103"/>
      <c r="AMW103"/>
      <c r="AMX103"/>
      <c r="AMY103"/>
      <c r="AMZ103"/>
      <c r="ANA103"/>
      <c r="ANB103"/>
      <c r="ANC103"/>
      <c r="AND103"/>
      <c r="ANE103"/>
      <c r="ANF103"/>
      <c r="ANG103"/>
      <c r="ANH103"/>
      <c r="ANI103"/>
      <c r="ANJ103"/>
      <c r="ANK103"/>
      <c r="ANL103"/>
      <c r="ANM103"/>
      <c r="ANN103"/>
      <c r="ANO103"/>
      <c r="ANP103"/>
      <c r="ANQ103"/>
      <c r="ANR103"/>
      <c r="ANS103"/>
      <c r="ANT103"/>
      <c r="ANU103"/>
      <c r="ANV103"/>
      <c r="ANW103"/>
      <c r="ANX103"/>
      <c r="ANY103"/>
      <c r="ANZ103"/>
      <c r="AOA103"/>
      <c r="AOB103"/>
      <c r="AOC103"/>
      <c r="AOD103"/>
      <c r="AOE103"/>
      <c r="AOF103"/>
      <c r="AOG103"/>
      <c r="AOH103"/>
      <c r="AOI103"/>
      <c r="AOJ103"/>
      <c r="AOK103"/>
      <c r="AOL103"/>
      <c r="AOM103"/>
      <c r="AON103"/>
      <c r="AOO103"/>
      <c r="AOP103"/>
      <c r="AOQ103"/>
      <c r="AOR103"/>
      <c r="AOS103"/>
      <c r="AOT103"/>
      <c r="AOU103"/>
      <c r="AOV103"/>
      <c r="AOW103"/>
      <c r="AOX103"/>
      <c r="AOY103"/>
      <c r="AOZ103"/>
      <c r="APA103"/>
      <c r="APB103"/>
      <c r="APC103"/>
      <c r="APD103"/>
      <c r="APE103"/>
      <c r="APF103"/>
      <c r="APG103"/>
      <c r="APH103"/>
      <c r="API103"/>
      <c r="APJ103"/>
      <c r="APK103"/>
      <c r="APL103"/>
      <c r="APM103"/>
      <c r="APN103"/>
      <c r="APO103"/>
      <c r="APP103"/>
      <c r="APQ103"/>
      <c r="APR103"/>
      <c r="APS103"/>
      <c r="APT103"/>
      <c r="APU103"/>
      <c r="APV103"/>
      <c r="APW103"/>
      <c r="APX103"/>
      <c r="APY103"/>
      <c r="APZ103"/>
      <c r="AQA103"/>
      <c r="AQB103"/>
      <c r="AQC103"/>
      <c r="AQD103"/>
      <c r="AQE103"/>
      <c r="AQF103"/>
      <c r="AQG103"/>
      <c r="AQH103"/>
      <c r="AQI103"/>
      <c r="AQJ103"/>
      <c r="AQK103"/>
      <c r="AQL103"/>
      <c r="AQM103"/>
      <c r="AQN103"/>
      <c r="AQO103"/>
      <c r="AQP103"/>
      <c r="AQQ103"/>
      <c r="AQR103"/>
      <c r="AQS103"/>
      <c r="AQT103"/>
      <c r="AQU103"/>
      <c r="AQV103"/>
      <c r="AQW103"/>
      <c r="AQX103"/>
      <c r="AQY103"/>
      <c r="AQZ103"/>
      <c r="ARA103"/>
      <c r="ARB103"/>
      <c r="ARC103"/>
      <c r="ARD103"/>
      <c r="ARE103"/>
      <c r="ARF103"/>
      <c r="ARG103"/>
      <c r="ARH103"/>
      <c r="ARI103"/>
      <c r="ARJ103"/>
      <c r="ARK103"/>
      <c r="ARL103"/>
      <c r="ARM103"/>
      <c r="ARN103"/>
      <c r="ARO103"/>
      <c r="ARP103"/>
      <c r="ARQ103"/>
      <c r="ARR103"/>
      <c r="ARS103"/>
      <c r="ART103"/>
      <c r="ARU103"/>
      <c r="ARV103"/>
      <c r="ARW103"/>
      <c r="ARX103"/>
      <c r="ARY103"/>
      <c r="ARZ103"/>
      <c r="ASA103"/>
      <c r="ASB103"/>
      <c r="ASC103"/>
      <c r="ASD103"/>
      <c r="ASE103"/>
      <c r="ASF103"/>
      <c r="ASG103"/>
      <c r="ASH103"/>
      <c r="ASI103"/>
      <c r="ASJ103"/>
      <c r="ASK103"/>
      <c r="ASL103"/>
      <c r="ASM103"/>
      <c r="ASN103"/>
      <c r="ASO103"/>
      <c r="ASP103"/>
      <c r="ASQ103"/>
      <c r="ASR103"/>
      <c r="ASS103"/>
      <c r="AST103"/>
      <c r="ASU103"/>
      <c r="ASV103"/>
      <c r="ASW103"/>
      <c r="ASX103"/>
      <c r="ASY103"/>
      <c r="ASZ103"/>
      <c r="ATA103"/>
      <c r="ATB103"/>
      <c r="ATC103"/>
      <c r="ATD103"/>
      <c r="ATE103"/>
      <c r="ATF103"/>
      <c r="ATG103"/>
      <c r="ATH103"/>
      <c r="ATI103"/>
      <c r="ATJ103"/>
      <c r="ATK103"/>
      <c r="ATL103"/>
      <c r="ATM103"/>
      <c r="ATN103"/>
      <c r="ATO103"/>
      <c r="ATP103"/>
      <c r="ATQ103"/>
      <c r="ATR103"/>
      <c r="ATS103"/>
      <c r="ATT103"/>
      <c r="ATU103"/>
      <c r="ATV103"/>
      <c r="ATW103"/>
      <c r="ATX103"/>
      <c r="ATY103"/>
      <c r="ATZ103"/>
      <c r="AUA103"/>
      <c r="AUB103"/>
      <c r="AUC103"/>
      <c r="AUD103"/>
      <c r="AUE103"/>
      <c r="AUF103"/>
      <c r="AUG103"/>
      <c r="AUH103"/>
      <c r="AUI103"/>
      <c r="AUJ103"/>
      <c r="AUK103"/>
      <c r="AUL103"/>
      <c r="AUM103"/>
      <c r="AUN103"/>
      <c r="AUO103"/>
      <c r="AUP103"/>
      <c r="AUQ103"/>
      <c r="AUR103"/>
      <c r="AUS103"/>
      <c r="AUT103"/>
      <c r="AUU103"/>
      <c r="AUV103"/>
      <c r="AUW103"/>
      <c r="AUX103"/>
      <c r="AUY103"/>
      <c r="AUZ103"/>
      <c r="AVA103"/>
      <c r="AVB103"/>
      <c r="AVC103"/>
      <c r="AVD103"/>
      <c r="AVE103"/>
      <c r="AVF103"/>
      <c r="AVG103"/>
      <c r="AVH103"/>
      <c r="AVI103"/>
      <c r="AVJ103"/>
      <c r="AVK103"/>
      <c r="AVL103"/>
      <c r="AVM103"/>
      <c r="AVN103"/>
      <c r="AVO103"/>
      <c r="AVP103"/>
      <c r="AVQ103"/>
      <c r="AVR103"/>
      <c r="AVS103"/>
      <c r="AVT103"/>
      <c r="AVU103"/>
      <c r="AVV103"/>
      <c r="AVW103"/>
      <c r="AVX103"/>
      <c r="AVY103"/>
      <c r="AVZ103"/>
      <c r="AWA103"/>
      <c r="AWB103"/>
      <c r="AWC103"/>
      <c r="AWD103"/>
      <c r="AWE103"/>
      <c r="AWF103"/>
      <c r="AWG103"/>
      <c r="AWH103"/>
      <c r="AWI103"/>
      <c r="AWJ103"/>
      <c r="AWK103"/>
      <c r="AWL103"/>
      <c r="AWM103"/>
      <c r="AWN103"/>
      <c r="AWO103"/>
      <c r="AWP103"/>
      <c r="AWQ103"/>
      <c r="AWR103"/>
      <c r="AWS103"/>
      <c r="AWT103"/>
      <c r="AWU103"/>
      <c r="AWV103"/>
      <c r="AWW103"/>
      <c r="AWX103"/>
      <c r="AWY103"/>
      <c r="AWZ103"/>
      <c r="AXA103"/>
      <c r="AXB103"/>
      <c r="AXC103"/>
      <c r="AXD103"/>
      <c r="AXE103"/>
      <c r="AXF103"/>
      <c r="AXG103"/>
      <c r="AXH103"/>
      <c r="AXI103"/>
      <c r="AXJ103"/>
      <c r="AXK103"/>
      <c r="AXL103"/>
      <c r="AXM103"/>
      <c r="AXN103"/>
      <c r="AXO103"/>
      <c r="AXP103"/>
      <c r="AXQ103"/>
      <c r="AXR103"/>
      <c r="AXS103"/>
      <c r="AXT103"/>
      <c r="AXU103"/>
      <c r="AXV103"/>
      <c r="AXW103"/>
      <c r="AXX103"/>
      <c r="AXY103"/>
      <c r="AXZ103"/>
      <c r="AYA103"/>
      <c r="AYB103"/>
      <c r="AYC103"/>
      <c r="AYD103"/>
      <c r="AYE103"/>
      <c r="AYF103"/>
      <c r="AYG103"/>
      <c r="AYH103"/>
      <c r="AYI103"/>
      <c r="AYJ103"/>
      <c r="AYK103"/>
      <c r="AYL103"/>
      <c r="AYM103"/>
      <c r="AYN103"/>
      <c r="AYO103"/>
      <c r="AYP103"/>
      <c r="AYQ103"/>
      <c r="AYR103"/>
      <c r="AYS103"/>
      <c r="AYT103"/>
      <c r="AYU103"/>
      <c r="AYV103"/>
      <c r="AYW103"/>
      <c r="AYX103"/>
      <c r="AYY103"/>
      <c r="AYZ103"/>
      <c r="AZA103"/>
      <c r="AZB103"/>
      <c r="AZC103"/>
      <c r="AZD103"/>
      <c r="AZE103"/>
      <c r="AZF103"/>
      <c r="AZG103"/>
      <c r="AZH103"/>
      <c r="AZI103"/>
      <c r="AZJ103"/>
      <c r="AZK103"/>
      <c r="AZL103"/>
      <c r="AZM103"/>
      <c r="AZN103"/>
      <c r="AZO103"/>
      <c r="AZP103"/>
      <c r="AZQ103"/>
      <c r="AZR103"/>
      <c r="AZS103"/>
      <c r="AZT103"/>
      <c r="AZU103"/>
      <c r="AZV103"/>
      <c r="AZW103"/>
      <c r="AZX103"/>
      <c r="AZY103"/>
      <c r="AZZ103"/>
      <c r="BAA103"/>
      <c r="BAB103"/>
      <c r="BAC103"/>
      <c r="BAD103"/>
      <c r="BAE103"/>
      <c r="BAF103"/>
      <c r="BAG103"/>
      <c r="BAH103"/>
      <c r="BAI103"/>
      <c r="BAJ103"/>
      <c r="BAK103"/>
      <c r="BAL103"/>
      <c r="BAM103"/>
      <c r="BAN103"/>
      <c r="BAO103"/>
      <c r="BAP103"/>
      <c r="BAQ103"/>
      <c r="BAR103"/>
      <c r="BAS103"/>
      <c r="BAT103"/>
      <c r="BAU103"/>
      <c r="BAV103"/>
      <c r="BAW103"/>
      <c r="BAX103"/>
      <c r="BAY103"/>
      <c r="BAZ103"/>
      <c r="BBA103"/>
      <c r="BBB103"/>
      <c r="BBC103"/>
      <c r="BBD103"/>
      <c r="BBE103"/>
      <c r="BBF103"/>
      <c r="BBG103"/>
      <c r="BBH103"/>
      <c r="BBI103"/>
      <c r="BBJ103"/>
      <c r="BBK103"/>
      <c r="BBL103"/>
      <c r="BBM103"/>
      <c r="BBN103"/>
      <c r="BBO103"/>
      <c r="BBP103"/>
      <c r="BBQ103"/>
      <c r="BBR103"/>
      <c r="BBS103"/>
      <c r="BBT103"/>
      <c r="BBU103"/>
      <c r="BBV103"/>
      <c r="BBW103"/>
      <c r="BBX103"/>
      <c r="BBY103"/>
      <c r="BBZ103"/>
      <c r="BCA103"/>
      <c r="BCB103"/>
      <c r="BCC103"/>
      <c r="BCD103"/>
      <c r="BCE103"/>
      <c r="BCF103"/>
      <c r="BCG103"/>
      <c r="BCH103"/>
      <c r="BCI103"/>
      <c r="BCJ103"/>
      <c r="BCK103"/>
      <c r="BCL103"/>
      <c r="BCM103"/>
      <c r="BCN103"/>
      <c r="BCO103"/>
      <c r="BCP103"/>
      <c r="BCQ103"/>
      <c r="BCR103"/>
      <c r="BCS103"/>
      <c r="BCT103"/>
      <c r="BCU103"/>
      <c r="BCV103"/>
      <c r="BCW103"/>
      <c r="BCX103"/>
      <c r="BCY103"/>
      <c r="BCZ103"/>
      <c r="BDA103"/>
      <c r="BDB103"/>
      <c r="BDC103"/>
      <c r="BDD103"/>
      <c r="BDE103"/>
      <c r="BDF103"/>
      <c r="BDG103"/>
      <c r="BDH103"/>
      <c r="BDI103"/>
      <c r="BDJ103"/>
      <c r="BDK103"/>
      <c r="BDL103"/>
      <c r="BDM103"/>
      <c r="BDN103"/>
      <c r="BDO103"/>
      <c r="BDP103"/>
      <c r="BDQ103"/>
      <c r="BDR103"/>
      <c r="BDS103"/>
      <c r="BDT103"/>
      <c r="BDU103"/>
      <c r="BDV103"/>
      <c r="BDW103"/>
      <c r="BDX103"/>
      <c r="BDY103"/>
      <c r="BDZ103"/>
      <c r="BEA103"/>
      <c r="BEB103"/>
      <c r="BEC103"/>
      <c r="BED103"/>
      <c r="BEE103"/>
      <c r="BEF103"/>
      <c r="BEG103"/>
      <c r="BEH103"/>
      <c r="BEI103"/>
      <c r="BEJ103"/>
      <c r="BEK103"/>
      <c r="BEL103"/>
      <c r="BEM103"/>
      <c r="BEN103"/>
      <c r="BEO103"/>
      <c r="BEP103"/>
      <c r="BEQ103"/>
      <c r="BER103"/>
      <c r="BES103"/>
      <c r="BET103"/>
      <c r="BEU103"/>
      <c r="BEV103"/>
      <c r="BEW103"/>
      <c r="BEX103"/>
      <c r="BEY103"/>
      <c r="BEZ103"/>
      <c r="BFA103"/>
      <c r="BFB103"/>
      <c r="BFC103"/>
      <c r="BFD103"/>
      <c r="BFE103"/>
      <c r="BFF103"/>
      <c r="BFG103"/>
      <c r="BFH103"/>
      <c r="BFI103"/>
      <c r="BFJ103"/>
      <c r="BFK103"/>
      <c r="BFL103"/>
      <c r="BFM103"/>
      <c r="BFN103"/>
      <c r="BFO103"/>
      <c r="BFP103"/>
      <c r="BFQ103"/>
      <c r="BFR103"/>
      <c r="BFS103"/>
      <c r="BFT103"/>
      <c r="BFU103"/>
      <c r="BFV103"/>
      <c r="BFW103"/>
      <c r="BFX103"/>
      <c r="BFY103"/>
      <c r="BFZ103"/>
      <c r="BGA103"/>
      <c r="BGB103"/>
      <c r="BGC103"/>
      <c r="BGD103"/>
      <c r="BGE103"/>
      <c r="BGF103"/>
      <c r="BGG103"/>
      <c r="BGH103"/>
      <c r="BGI103"/>
      <c r="BGJ103"/>
      <c r="BGK103"/>
      <c r="BGL103"/>
      <c r="BGM103"/>
      <c r="BGN103"/>
      <c r="BGO103"/>
      <c r="BGP103"/>
      <c r="BGQ103"/>
      <c r="BGR103"/>
      <c r="BGS103"/>
      <c r="BGT103"/>
      <c r="BGU103"/>
      <c r="BGV103"/>
      <c r="BGW103"/>
      <c r="BGX103"/>
      <c r="BGY103"/>
      <c r="BGZ103"/>
      <c r="BHA103"/>
      <c r="BHB103"/>
      <c r="BHC103"/>
      <c r="BHD103"/>
    </row>
    <row r="104" spans="1:1564">
      <c r="A104" s="7">
        <f t="shared" si="5"/>
        <v>51</v>
      </c>
      <c r="B104" s="8" t="s">
        <v>133</v>
      </c>
      <c r="C104" s="8" t="s">
        <v>134</v>
      </c>
      <c r="D104" s="9">
        <v>-30000</v>
      </c>
      <c r="E104" s="10">
        <v>42948</v>
      </c>
      <c r="F104" s="11" t="s">
        <v>8</v>
      </c>
      <c r="I104" s="1" t="s">
        <v>368</v>
      </c>
      <c r="J104" s="95"/>
      <c r="K104" s="95"/>
      <c r="M104" s="55" t="s">
        <v>368</v>
      </c>
      <c r="N104" s="54">
        <v>-30000</v>
      </c>
    </row>
    <row r="105" spans="1:1564">
      <c r="A105" s="2">
        <f t="shared" si="5"/>
        <v>52</v>
      </c>
      <c r="B105" s="3" t="s">
        <v>133</v>
      </c>
      <c r="C105" s="3" t="s">
        <v>134</v>
      </c>
      <c r="D105" s="4">
        <v>30000</v>
      </c>
      <c r="E105" s="12">
        <v>42948</v>
      </c>
      <c r="F105" s="13" t="s">
        <v>8</v>
      </c>
      <c r="I105" s="1" t="s">
        <v>370</v>
      </c>
      <c r="J105" s="95">
        <v>1</v>
      </c>
      <c r="K105" s="95">
        <v>0</v>
      </c>
      <c r="M105" s="55" t="s">
        <v>370</v>
      </c>
      <c r="N105" s="54">
        <v>-1556700</v>
      </c>
    </row>
    <row r="106" spans="1:1564">
      <c r="A106" s="7">
        <f t="shared" si="5"/>
        <v>53</v>
      </c>
      <c r="B106" s="8" t="s">
        <v>133</v>
      </c>
      <c r="C106" s="8" t="s">
        <v>135</v>
      </c>
      <c r="D106" s="57">
        <v>-76700</v>
      </c>
      <c r="E106" s="10">
        <v>43040</v>
      </c>
      <c r="F106" s="11" t="s">
        <v>8</v>
      </c>
      <c r="G106" s="52" t="s">
        <v>431</v>
      </c>
      <c r="I106" t="s">
        <v>400</v>
      </c>
      <c r="J106" s="54"/>
      <c r="K106" s="54"/>
      <c r="L106"/>
      <c r="M106" s="55" t="s">
        <v>400</v>
      </c>
      <c r="N106" s="54">
        <v>-55000</v>
      </c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  <c r="AMK106"/>
      <c r="AML106"/>
      <c r="AMM106"/>
      <c r="AMN106"/>
      <c r="AMO106"/>
      <c r="AMP106"/>
      <c r="AMQ106"/>
      <c r="AMR106"/>
      <c r="AMS106"/>
      <c r="AMT106"/>
      <c r="AMU106"/>
      <c r="AMV106"/>
      <c r="AMW106"/>
      <c r="AMX106"/>
      <c r="AMY106"/>
      <c r="AMZ106"/>
      <c r="ANA106"/>
      <c r="ANB106"/>
      <c r="ANC106"/>
      <c r="AND106"/>
      <c r="ANE106"/>
      <c r="ANF106"/>
      <c r="ANG106"/>
      <c r="ANH106"/>
      <c r="ANI106"/>
      <c r="ANJ106"/>
      <c r="ANK106"/>
      <c r="ANL106"/>
      <c r="ANM106"/>
      <c r="ANN106"/>
      <c r="ANO106"/>
      <c r="ANP106"/>
      <c r="ANQ106"/>
      <c r="ANR106"/>
      <c r="ANS106"/>
      <c r="ANT106"/>
      <c r="ANU106"/>
      <c r="ANV106"/>
      <c r="ANW106"/>
      <c r="ANX106"/>
      <c r="ANY106"/>
      <c r="ANZ106"/>
      <c r="AOA106"/>
      <c r="AOB106"/>
      <c r="AOC106"/>
      <c r="AOD106"/>
      <c r="AOE106"/>
      <c r="AOF106"/>
      <c r="AOG106"/>
      <c r="AOH106"/>
      <c r="AOI106"/>
      <c r="AOJ106"/>
      <c r="AOK106"/>
      <c r="AOL106"/>
      <c r="AOM106"/>
      <c r="AON106"/>
      <c r="AOO106"/>
      <c r="AOP106"/>
      <c r="AOQ106"/>
      <c r="AOR106"/>
      <c r="AOS106"/>
      <c r="AOT106"/>
      <c r="AOU106"/>
      <c r="AOV106"/>
      <c r="AOW106"/>
      <c r="AOX106"/>
      <c r="AOY106"/>
      <c r="AOZ106"/>
      <c r="APA106"/>
      <c r="APB106"/>
      <c r="APC106"/>
      <c r="APD106"/>
      <c r="APE106"/>
      <c r="APF106"/>
      <c r="APG106"/>
      <c r="APH106"/>
      <c r="API106"/>
      <c r="APJ106"/>
      <c r="APK106"/>
      <c r="APL106"/>
      <c r="APM106"/>
      <c r="APN106"/>
      <c r="APO106"/>
      <c r="APP106"/>
      <c r="APQ106"/>
      <c r="APR106"/>
      <c r="APS106"/>
      <c r="APT106"/>
      <c r="APU106"/>
      <c r="APV106"/>
      <c r="APW106"/>
      <c r="APX106"/>
      <c r="APY106"/>
      <c r="APZ106"/>
      <c r="AQA106"/>
      <c r="AQB106"/>
      <c r="AQC106"/>
      <c r="AQD106"/>
      <c r="AQE106"/>
      <c r="AQF106"/>
      <c r="AQG106"/>
      <c r="AQH106"/>
      <c r="AQI106"/>
      <c r="AQJ106"/>
      <c r="AQK106"/>
      <c r="AQL106"/>
      <c r="AQM106"/>
      <c r="AQN106"/>
      <c r="AQO106"/>
      <c r="AQP106"/>
      <c r="AQQ106"/>
      <c r="AQR106"/>
      <c r="AQS106"/>
      <c r="AQT106"/>
      <c r="AQU106"/>
      <c r="AQV106"/>
      <c r="AQW106"/>
      <c r="AQX106"/>
      <c r="AQY106"/>
      <c r="AQZ106"/>
      <c r="ARA106"/>
      <c r="ARB106"/>
      <c r="ARC106"/>
      <c r="ARD106"/>
      <c r="ARE106"/>
      <c r="ARF106"/>
      <c r="ARG106"/>
      <c r="ARH106"/>
      <c r="ARI106"/>
      <c r="ARJ106"/>
      <c r="ARK106"/>
      <c r="ARL106"/>
      <c r="ARM106"/>
      <c r="ARN106"/>
      <c r="ARO106"/>
      <c r="ARP106"/>
      <c r="ARQ106"/>
      <c r="ARR106"/>
      <c r="ARS106"/>
      <c r="ART106"/>
      <c r="ARU106"/>
      <c r="ARV106"/>
      <c r="ARW106"/>
      <c r="ARX106"/>
      <c r="ARY106"/>
      <c r="ARZ106"/>
      <c r="ASA106"/>
      <c r="ASB106"/>
      <c r="ASC106"/>
      <c r="ASD106"/>
      <c r="ASE106"/>
      <c r="ASF106"/>
      <c r="ASG106"/>
      <c r="ASH106"/>
      <c r="ASI106"/>
      <c r="ASJ106"/>
      <c r="ASK106"/>
      <c r="ASL106"/>
      <c r="ASM106"/>
      <c r="ASN106"/>
      <c r="ASO106"/>
      <c r="ASP106"/>
      <c r="ASQ106"/>
      <c r="ASR106"/>
      <c r="ASS106"/>
      <c r="AST106"/>
      <c r="ASU106"/>
      <c r="ASV106"/>
      <c r="ASW106"/>
      <c r="ASX106"/>
      <c r="ASY106"/>
      <c r="ASZ106"/>
      <c r="ATA106"/>
      <c r="ATB106"/>
      <c r="ATC106"/>
      <c r="ATD106"/>
      <c r="ATE106"/>
      <c r="ATF106"/>
      <c r="ATG106"/>
      <c r="ATH106"/>
      <c r="ATI106"/>
      <c r="ATJ106"/>
      <c r="ATK106"/>
      <c r="ATL106"/>
      <c r="ATM106"/>
      <c r="ATN106"/>
      <c r="ATO106"/>
      <c r="ATP106"/>
      <c r="ATQ106"/>
      <c r="ATR106"/>
      <c r="ATS106"/>
      <c r="ATT106"/>
      <c r="ATU106"/>
      <c r="ATV106"/>
      <c r="ATW106"/>
      <c r="ATX106"/>
      <c r="ATY106"/>
      <c r="ATZ106"/>
      <c r="AUA106"/>
      <c r="AUB106"/>
      <c r="AUC106"/>
      <c r="AUD106"/>
      <c r="AUE106"/>
      <c r="AUF106"/>
      <c r="AUG106"/>
      <c r="AUH106"/>
      <c r="AUI106"/>
      <c r="AUJ106"/>
      <c r="AUK106"/>
      <c r="AUL106"/>
      <c r="AUM106"/>
      <c r="AUN106"/>
      <c r="AUO106"/>
      <c r="AUP106"/>
      <c r="AUQ106"/>
      <c r="AUR106"/>
      <c r="AUS106"/>
      <c r="AUT106"/>
      <c r="AUU106"/>
      <c r="AUV106"/>
      <c r="AUW106"/>
      <c r="AUX106"/>
      <c r="AUY106"/>
      <c r="AUZ106"/>
      <c r="AVA106"/>
      <c r="AVB106"/>
      <c r="AVC106"/>
      <c r="AVD106"/>
      <c r="AVE106"/>
      <c r="AVF106"/>
      <c r="AVG106"/>
      <c r="AVH106"/>
      <c r="AVI106"/>
      <c r="AVJ106"/>
      <c r="AVK106"/>
      <c r="AVL106"/>
      <c r="AVM106"/>
      <c r="AVN106"/>
      <c r="AVO106"/>
      <c r="AVP106"/>
      <c r="AVQ106"/>
      <c r="AVR106"/>
      <c r="AVS106"/>
      <c r="AVT106"/>
      <c r="AVU106"/>
      <c r="AVV106"/>
      <c r="AVW106"/>
      <c r="AVX106"/>
      <c r="AVY106"/>
      <c r="AVZ106"/>
      <c r="AWA106"/>
      <c r="AWB106"/>
      <c r="AWC106"/>
      <c r="AWD106"/>
      <c r="AWE106"/>
      <c r="AWF106"/>
      <c r="AWG106"/>
      <c r="AWH106"/>
      <c r="AWI106"/>
      <c r="AWJ106"/>
      <c r="AWK106"/>
      <c r="AWL106"/>
      <c r="AWM106"/>
      <c r="AWN106"/>
      <c r="AWO106"/>
      <c r="AWP106"/>
      <c r="AWQ106"/>
      <c r="AWR106"/>
      <c r="AWS106"/>
      <c r="AWT106"/>
      <c r="AWU106"/>
      <c r="AWV106"/>
      <c r="AWW106"/>
      <c r="AWX106"/>
      <c r="AWY106"/>
      <c r="AWZ106"/>
      <c r="AXA106"/>
      <c r="AXB106"/>
      <c r="AXC106"/>
      <c r="AXD106"/>
      <c r="AXE106"/>
      <c r="AXF106"/>
      <c r="AXG106"/>
      <c r="AXH106"/>
      <c r="AXI106"/>
      <c r="AXJ106"/>
      <c r="AXK106"/>
      <c r="AXL106"/>
      <c r="AXM106"/>
      <c r="AXN106"/>
      <c r="AXO106"/>
      <c r="AXP106"/>
      <c r="AXQ106"/>
      <c r="AXR106"/>
      <c r="AXS106"/>
      <c r="AXT106"/>
      <c r="AXU106"/>
      <c r="AXV106"/>
      <c r="AXW106"/>
      <c r="AXX106"/>
      <c r="AXY106"/>
      <c r="AXZ106"/>
      <c r="AYA106"/>
      <c r="AYB106"/>
      <c r="AYC106"/>
      <c r="AYD106"/>
      <c r="AYE106"/>
      <c r="AYF106"/>
      <c r="AYG106"/>
      <c r="AYH106"/>
      <c r="AYI106"/>
      <c r="AYJ106"/>
      <c r="AYK106"/>
      <c r="AYL106"/>
      <c r="AYM106"/>
      <c r="AYN106"/>
      <c r="AYO106"/>
      <c r="AYP106"/>
      <c r="AYQ106"/>
      <c r="AYR106"/>
      <c r="AYS106"/>
      <c r="AYT106"/>
      <c r="AYU106"/>
      <c r="AYV106"/>
      <c r="AYW106"/>
      <c r="AYX106"/>
      <c r="AYY106"/>
      <c r="AYZ106"/>
      <c r="AZA106"/>
      <c r="AZB106"/>
      <c r="AZC106"/>
      <c r="AZD106"/>
      <c r="AZE106"/>
      <c r="AZF106"/>
      <c r="AZG106"/>
      <c r="AZH106"/>
      <c r="AZI106"/>
      <c r="AZJ106"/>
      <c r="AZK106"/>
      <c r="AZL106"/>
      <c r="AZM106"/>
      <c r="AZN106"/>
      <c r="AZO106"/>
      <c r="AZP106"/>
      <c r="AZQ106"/>
      <c r="AZR106"/>
      <c r="AZS106"/>
      <c r="AZT106"/>
      <c r="AZU106"/>
      <c r="AZV106"/>
      <c r="AZW106"/>
      <c r="AZX106"/>
      <c r="AZY106"/>
      <c r="AZZ106"/>
      <c r="BAA106"/>
      <c r="BAB106"/>
      <c r="BAC106"/>
      <c r="BAD106"/>
      <c r="BAE106"/>
      <c r="BAF106"/>
      <c r="BAG106"/>
      <c r="BAH106"/>
      <c r="BAI106"/>
      <c r="BAJ106"/>
      <c r="BAK106"/>
      <c r="BAL106"/>
      <c r="BAM106"/>
      <c r="BAN106"/>
      <c r="BAO106"/>
      <c r="BAP106"/>
      <c r="BAQ106"/>
      <c r="BAR106"/>
      <c r="BAS106"/>
      <c r="BAT106"/>
      <c r="BAU106"/>
      <c r="BAV106"/>
      <c r="BAW106"/>
      <c r="BAX106"/>
      <c r="BAY106"/>
      <c r="BAZ106"/>
      <c r="BBA106"/>
      <c r="BBB106"/>
      <c r="BBC106"/>
      <c r="BBD106"/>
      <c r="BBE106"/>
      <c r="BBF106"/>
      <c r="BBG106"/>
      <c r="BBH106"/>
      <c r="BBI106"/>
      <c r="BBJ106"/>
      <c r="BBK106"/>
      <c r="BBL106"/>
      <c r="BBM106"/>
      <c r="BBN106"/>
      <c r="BBO106"/>
      <c r="BBP106"/>
      <c r="BBQ106"/>
      <c r="BBR106"/>
      <c r="BBS106"/>
      <c r="BBT106"/>
      <c r="BBU106"/>
      <c r="BBV106"/>
      <c r="BBW106"/>
      <c r="BBX106"/>
      <c r="BBY106"/>
      <c r="BBZ106"/>
      <c r="BCA106"/>
      <c r="BCB106"/>
      <c r="BCC106"/>
      <c r="BCD106"/>
      <c r="BCE106"/>
      <c r="BCF106"/>
      <c r="BCG106"/>
      <c r="BCH106"/>
      <c r="BCI106"/>
      <c r="BCJ106"/>
      <c r="BCK106"/>
      <c r="BCL106"/>
      <c r="BCM106"/>
      <c r="BCN106"/>
      <c r="BCO106"/>
      <c r="BCP106"/>
      <c r="BCQ106"/>
      <c r="BCR106"/>
      <c r="BCS106"/>
      <c r="BCT106"/>
      <c r="BCU106"/>
      <c r="BCV106"/>
      <c r="BCW106"/>
      <c r="BCX106"/>
      <c r="BCY106"/>
      <c r="BCZ106"/>
      <c r="BDA106"/>
      <c r="BDB106"/>
      <c r="BDC106"/>
      <c r="BDD106"/>
      <c r="BDE106"/>
      <c r="BDF106"/>
      <c r="BDG106"/>
      <c r="BDH106"/>
      <c r="BDI106"/>
      <c r="BDJ106"/>
      <c r="BDK106"/>
      <c r="BDL106"/>
      <c r="BDM106"/>
      <c r="BDN106"/>
      <c r="BDO106"/>
      <c r="BDP106"/>
      <c r="BDQ106"/>
      <c r="BDR106"/>
      <c r="BDS106"/>
      <c r="BDT106"/>
      <c r="BDU106"/>
      <c r="BDV106"/>
      <c r="BDW106"/>
      <c r="BDX106"/>
      <c r="BDY106"/>
      <c r="BDZ106"/>
      <c r="BEA106"/>
      <c r="BEB106"/>
      <c r="BEC106"/>
      <c r="BED106"/>
      <c r="BEE106"/>
      <c r="BEF106"/>
      <c r="BEG106"/>
      <c r="BEH106"/>
      <c r="BEI106"/>
      <c r="BEJ106"/>
      <c r="BEK106"/>
      <c r="BEL106"/>
      <c r="BEM106"/>
      <c r="BEN106"/>
      <c r="BEO106"/>
      <c r="BEP106"/>
      <c r="BEQ106"/>
      <c r="BER106"/>
      <c r="BES106"/>
      <c r="BET106"/>
      <c r="BEU106"/>
      <c r="BEV106"/>
      <c r="BEW106"/>
      <c r="BEX106"/>
      <c r="BEY106"/>
      <c r="BEZ106"/>
      <c r="BFA106"/>
      <c r="BFB106"/>
      <c r="BFC106"/>
      <c r="BFD106"/>
      <c r="BFE106"/>
      <c r="BFF106"/>
      <c r="BFG106"/>
      <c r="BFH106"/>
      <c r="BFI106"/>
      <c r="BFJ106"/>
      <c r="BFK106"/>
      <c r="BFL106"/>
      <c r="BFM106"/>
      <c r="BFN106"/>
      <c r="BFO106"/>
      <c r="BFP106"/>
      <c r="BFQ106"/>
      <c r="BFR106"/>
      <c r="BFS106"/>
      <c r="BFT106"/>
      <c r="BFU106"/>
      <c r="BFV106"/>
      <c r="BFW106"/>
      <c r="BFX106"/>
      <c r="BFY106"/>
      <c r="BFZ106"/>
      <c r="BGA106"/>
      <c r="BGB106"/>
      <c r="BGC106"/>
      <c r="BGD106"/>
      <c r="BGE106"/>
      <c r="BGF106"/>
      <c r="BGG106"/>
      <c r="BGH106"/>
      <c r="BGI106"/>
      <c r="BGJ106"/>
      <c r="BGK106"/>
      <c r="BGL106"/>
      <c r="BGM106"/>
      <c r="BGN106"/>
      <c r="BGO106"/>
      <c r="BGP106"/>
      <c r="BGQ106"/>
      <c r="BGR106"/>
      <c r="BGS106"/>
      <c r="BGT106"/>
      <c r="BGU106"/>
      <c r="BGV106"/>
      <c r="BGW106"/>
      <c r="BGX106"/>
      <c r="BGY106"/>
      <c r="BGZ106"/>
      <c r="BHA106"/>
      <c r="BHB106"/>
      <c r="BHC106"/>
      <c r="BHD106"/>
    </row>
    <row r="107" spans="1:1564">
      <c r="A107" s="2">
        <f t="shared" si="5"/>
        <v>54</v>
      </c>
      <c r="B107" s="3" t="s">
        <v>136</v>
      </c>
      <c r="C107" s="3" t="s">
        <v>137</v>
      </c>
      <c r="D107" s="58">
        <v>-76700</v>
      </c>
      <c r="E107" s="12">
        <v>43040</v>
      </c>
      <c r="F107" s="13" t="s">
        <v>8</v>
      </c>
      <c r="G107" s="52" t="s">
        <v>431</v>
      </c>
      <c r="I107" t="s">
        <v>402</v>
      </c>
      <c r="J107" s="54"/>
      <c r="K107" s="54"/>
      <c r="L107"/>
      <c r="M107" s="55" t="s">
        <v>402</v>
      </c>
      <c r="N107" s="54">
        <v>-55000</v>
      </c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  <c r="AMK107"/>
      <c r="AML107"/>
      <c r="AMM107"/>
      <c r="AMN107"/>
      <c r="AMO107"/>
      <c r="AMP107"/>
      <c r="AMQ107"/>
      <c r="AMR107"/>
      <c r="AMS107"/>
      <c r="AMT107"/>
      <c r="AMU107"/>
      <c r="AMV107"/>
      <c r="AMW107"/>
      <c r="AMX107"/>
      <c r="AMY107"/>
      <c r="AMZ107"/>
      <c r="ANA107"/>
      <c r="ANB107"/>
      <c r="ANC107"/>
      <c r="AND107"/>
      <c r="ANE107"/>
      <c r="ANF107"/>
      <c r="ANG107"/>
      <c r="ANH107"/>
      <c r="ANI107"/>
      <c r="ANJ107"/>
      <c r="ANK107"/>
      <c r="ANL107"/>
      <c r="ANM107"/>
      <c r="ANN107"/>
      <c r="ANO107"/>
      <c r="ANP107"/>
      <c r="ANQ107"/>
      <c r="ANR107"/>
      <c r="ANS107"/>
      <c r="ANT107"/>
      <c r="ANU107"/>
      <c r="ANV107"/>
      <c r="ANW107"/>
      <c r="ANX107"/>
      <c r="ANY107"/>
      <c r="ANZ107"/>
      <c r="AOA107"/>
      <c r="AOB107"/>
      <c r="AOC107"/>
      <c r="AOD107"/>
      <c r="AOE107"/>
      <c r="AOF107"/>
      <c r="AOG107"/>
      <c r="AOH107"/>
      <c r="AOI107"/>
      <c r="AOJ107"/>
      <c r="AOK107"/>
      <c r="AOL107"/>
      <c r="AOM107"/>
      <c r="AON107"/>
      <c r="AOO107"/>
      <c r="AOP107"/>
      <c r="AOQ107"/>
      <c r="AOR107"/>
      <c r="AOS107"/>
      <c r="AOT107"/>
      <c r="AOU107"/>
      <c r="AOV107"/>
      <c r="AOW107"/>
      <c r="AOX107"/>
      <c r="AOY107"/>
      <c r="AOZ107"/>
      <c r="APA107"/>
      <c r="APB107"/>
      <c r="APC107"/>
      <c r="APD107"/>
      <c r="APE107"/>
      <c r="APF107"/>
      <c r="APG107"/>
      <c r="APH107"/>
      <c r="API107"/>
      <c r="APJ107"/>
      <c r="APK107"/>
      <c r="APL107"/>
      <c r="APM107"/>
      <c r="APN107"/>
      <c r="APO107"/>
      <c r="APP107"/>
      <c r="APQ107"/>
      <c r="APR107"/>
      <c r="APS107"/>
      <c r="APT107"/>
      <c r="APU107"/>
      <c r="APV107"/>
      <c r="APW107"/>
      <c r="APX107"/>
      <c r="APY107"/>
      <c r="APZ107"/>
      <c r="AQA107"/>
      <c r="AQB107"/>
      <c r="AQC107"/>
      <c r="AQD107"/>
      <c r="AQE107"/>
      <c r="AQF107"/>
      <c r="AQG107"/>
      <c r="AQH107"/>
      <c r="AQI107"/>
      <c r="AQJ107"/>
      <c r="AQK107"/>
      <c r="AQL107"/>
      <c r="AQM107"/>
      <c r="AQN107"/>
      <c r="AQO107"/>
      <c r="AQP107"/>
      <c r="AQQ107"/>
      <c r="AQR107"/>
      <c r="AQS107"/>
      <c r="AQT107"/>
      <c r="AQU107"/>
      <c r="AQV107"/>
      <c r="AQW107"/>
      <c r="AQX107"/>
      <c r="AQY107"/>
      <c r="AQZ107"/>
      <c r="ARA107"/>
      <c r="ARB107"/>
      <c r="ARC107"/>
      <c r="ARD107"/>
      <c r="ARE107"/>
      <c r="ARF107"/>
      <c r="ARG107"/>
      <c r="ARH107"/>
      <c r="ARI107"/>
      <c r="ARJ107"/>
      <c r="ARK107"/>
      <c r="ARL107"/>
      <c r="ARM107"/>
      <c r="ARN107"/>
      <c r="ARO107"/>
      <c r="ARP107"/>
      <c r="ARQ107"/>
      <c r="ARR107"/>
      <c r="ARS107"/>
      <c r="ART107"/>
      <c r="ARU107"/>
      <c r="ARV107"/>
      <c r="ARW107"/>
      <c r="ARX107"/>
      <c r="ARY107"/>
      <c r="ARZ107"/>
      <c r="ASA107"/>
      <c r="ASB107"/>
      <c r="ASC107"/>
      <c r="ASD107"/>
      <c r="ASE107"/>
      <c r="ASF107"/>
      <c r="ASG107"/>
      <c r="ASH107"/>
      <c r="ASI107"/>
      <c r="ASJ107"/>
      <c r="ASK107"/>
      <c r="ASL107"/>
      <c r="ASM107"/>
      <c r="ASN107"/>
      <c r="ASO107"/>
      <c r="ASP107"/>
      <c r="ASQ107"/>
      <c r="ASR107"/>
      <c r="ASS107"/>
      <c r="AST107"/>
      <c r="ASU107"/>
      <c r="ASV107"/>
      <c r="ASW107"/>
      <c r="ASX107"/>
      <c r="ASY107"/>
      <c r="ASZ107"/>
      <c r="ATA107"/>
      <c r="ATB107"/>
      <c r="ATC107"/>
      <c r="ATD107"/>
      <c r="ATE107"/>
      <c r="ATF107"/>
      <c r="ATG107"/>
      <c r="ATH107"/>
      <c r="ATI107"/>
      <c r="ATJ107"/>
      <c r="ATK107"/>
      <c r="ATL107"/>
      <c r="ATM107"/>
      <c r="ATN107"/>
      <c r="ATO107"/>
      <c r="ATP107"/>
      <c r="ATQ107"/>
      <c r="ATR107"/>
      <c r="ATS107"/>
      <c r="ATT107"/>
      <c r="ATU107"/>
      <c r="ATV107"/>
      <c r="ATW107"/>
      <c r="ATX107"/>
      <c r="ATY107"/>
      <c r="ATZ107"/>
      <c r="AUA107"/>
      <c r="AUB107"/>
      <c r="AUC107"/>
      <c r="AUD107"/>
      <c r="AUE107"/>
      <c r="AUF107"/>
      <c r="AUG107"/>
      <c r="AUH107"/>
      <c r="AUI107"/>
      <c r="AUJ107"/>
      <c r="AUK107"/>
      <c r="AUL107"/>
      <c r="AUM107"/>
      <c r="AUN107"/>
      <c r="AUO107"/>
      <c r="AUP107"/>
      <c r="AUQ107"/>
      <c r="AUR107"/>
      <c r="AUS107"/>
      <c r="AUT107"/>
      <c r="AUU107"/>
      <c r="AUV107"/>
      <c r="AUW107"/>
      <c r="AUX107"/>
      <c r="AUY107"/>
      <c r="AUZ107"/>
      <c r="AVA107"/>
      <c r="AVB107"/>
      <c r="AVC107"/>
      <c r="AVD107"/>
      <c r="AVE107"/>
      <c r="AVF107"/>
      <c r="AVG107"/>
      <c r="AVH107"/>
      <c r="AVI107"/>
      <c r="AVJ107"/>
      <c r="AVK107"/>
      <c r="AVL107"/>
      <c r="AVM107"/>
      <c r="AVN107"/>
      <c r="AVO107"/>
      <c r="AVP107"/>
      <c r="AVQ107"/>
      <c r="AVR107"/>
      <c r="AVS107"/>
      <c r="AVT107"/>
      <c r="AVU107"/>
      <c r="AVV107"/>
      <c r="AVW107"/>
      <c r="AVX107"/>
      <c r="AVY107"/>
      <c r="AVZ107"/>
      <c r="AWA107"/>
      <c r="AWB107"/>
      <c r="AWC107"/>
      <c r="AWD107"/>
      <c r="AWE107"/>
      <c r="AWF107"/>
      <c r="AWG107"/>
      <c r="AWH107"/>
      <c r="AWI107"/>
      <c r="AWJ107"/>
      <c r="AWK107"/>
      <c r="AWL107"/>
      <c r="AWM107"/>
      <c r="AWN107"/>
      <c r="AWO107"/>
      <c r="AWP107"/>
      <c r="AWQ107"/>
      <c r="AWR107"/>
      <c r="AWS107"/>
      <c r="AWT107"/>
      <c r="AWU107"/>
      <c r="AWV107"/>
      <c r="AWW107"/>
      <c r="AWX107"/>
      <c r="AWY107"/>
      <c r="AWZ107"/>
      <c r="AXA107"/>
      <c r="AXB107"/>
      <c r="AXC107"/>
      <c r="AXD107"/>
      <c r="AXE107"/>
      <c r="AXF107"/>
      <c r="AXG107"/>
      <c r="AXH107"/>
      <c r="AXI107"/>
      <c r="AXJ107"/>
      <c r="AXK107"/>
      <c r="AXL107"/>
      <c r="AXM107"/>
      <c r="AXN107"/>
      <c r="AXO107"/>
      <c r="AXP107"/>
      <c r="AXQ107"/>
      <c r="AXR107"/>
      <c r="AXS107"/>
      <c r="AXT107"/>
      <c r="AXU107"/>
      <c r="AXV107"/>
      <c r="AXW107"/>
      <c r="AXX107"/>
      <c r="AXY107"/>
      <c r="AXZ107"/>
      <c r="AYA107"/>
      <c r="AYB107"/>
      <c r="AYC107"/>
      <c r="AYD107"/>
      <c r="AYE107"/>
      <c r="AYF107"/>
      <c r="AYG107"/>
      <c r="AYH107"/>
      <c r="AYI107"/>
      <c r="AYJ107"/>
      <c r="AYK107"/>
      <c r="AYL107"/>
      <c r="AYM107"/>
      <c r="AYN107"/>
      <c r="AYO107"/>
      <c r="AYP107"/>
      <c r="AYQ107"/>
      <c r="AYR107"/>
      <c r="AYS107"/>
      <c r="AYT107"/>
      <c r="AYU107"/>
      <c r="AYV107"/>
      <c r="AYW107"/>
      <c r="AYX107"/>
      <c r="AYY107"/>
      <c r="AYZ107"/>
      <c r="AZA107"/>
      <c r="AZB107"/>
      <c r="AZC107"/>
      <c r="AZD107"/>
      <c r="AZE107"/>
      <c r="AZF107"/>
      <c r="AZG107"/>
      <c r="AZH107"/>
      <c r="AZI107"/>
      <c r="AZJ107"/>
      <c r="AZK107"/>
      <c r="AZL107"/>
      <c r="AZM107"/>
      <c r="AZN107"/>
      <c r="AZO107"/>
      <c r="AZP107"/>
      <c r="AZQ107"/>
      <c r="AZR107"/>
      <c r="AZS107"/>
      <c r="AZT107"/>
      <c r="AZU107"/>
      <c r="AZV107"/>
      <c r="AZW107"/>
      <c r="AZX107"/>
      <c r="AZY107"/>
      <c r="AZZ107"/>
      <c r="BAA107"/>
      <c r="BAB107"/>
      <c r="BAC107"/>
      <c r="BAD107"/>
      <c r="BAE107"/>
      <c r="BAF107"/>
      <c r="BAG107"/>
      <c r="BAH107"/>
      <c r="BAI107"/>
      <c r="BAJ107"/>
      <c r="BAK107"/>
      <c r="BAL107"/>
      <c r="BAM107"/>
      <c r="BAN107"/>
      <c r="BAO107"/>
      <c r="BAP107"/>
      <c r="BAQ107"/>
      <c r="BAR107"/>
      <c r="BAS107"/>
      <c r="BAT107"/>
      <c r="BAU107"/>
      <c r="BAV107"/>
      <c r="BAW107"/>
      <c r="BAX107"/>
      <c r="BAY107"/>
      <c r="BAZ107"/>
      <c r="BBA107"/>
      <c r="BBB107"/>
      <c r="BBC107"/>
      <c r="BBD107"/>
      <c r="BBE107"/>
      <c r="BBF107"/>
      <c r="BBG107"/>
      <c r="BBH107"/>
      <c r="BBI107"/>
      <c r="BBJ107"/>
      <c r="BBK107"/>
      <c r="BBL107"/>
      <c r="BBM107"/>
      <c r="BBN107"/>
      <c r="BBO107"/>
      <c r="BBP107"/>
      <c r="BBQ107"/>
      <c r="BBR107"/>
      <c r="BBS107"/>
      <c r="BBT107"/>
      <c r="BBU107"/>
      <c r="BBV107"/>
      <c r="BBW107"/>
      <c r="BBX107"/>
      <c r="BBY107"/>
      <c r="BBZ107"/>
      <c r="BCA107"/>
      <c r="BCB107"/>
      <c r="BCC107"/>
      <c r="BCD107"/>
      <c r="BCE107"/>
      <c r="BCF107"/>
      <c r="BCG107"/>
      <c r="BCH107"/>
      <c r="BCI107"/>
      <c r="BCJ107"/>
      <c r="BCK107"/>
      <c r="BCL107"/>
      <c r="BCM107"/>
      <c r="BCN107"/>
      <c r="BCO107"/>
      <c r="BCP107"/>
      <c r="BCQ107"/>
      <c r="BCR107"/>
      <c r="BCS107"/>
      <c r="BCT107"/>
      <c r="BCU107"/>
      <c r="BCV107"/>
      <c r="BCW107"/>
      <c r="BCX107"/>
      <c r="BCY107"/>
      <c r="BCZ107"/>
      <c r="BDA107"/>
      <c r="BDB107"/>
      <c r="BDC107"/>
      <c r="BDD107"/>
      <c r="BDE107"/>
      <c r="BDF107"/>
      <c r="BDG107"/>
      <c r="BDH107"/>
      <c r="BDI107"/>
      <c r="BDJ107"/>
      <c r="BDK107"/>
      <c r="BDL107"/>
      <c r="BDM107"/>
      <c r="BDN107"/>
      <c r="BDO107"/>
      <c r="BDP107"/>
      <c r="BDQ107"/>
      <c r="BDR107"/>
      <c r="BDS107"/>
      <c r="BDT107"/>
      <c r="BDU107"/>
      <c r="BDV107"/>
      <c r="BDW107"/>
      <c r="BDX107"/>
      <c r="BDY107"/>
      <c r="BDZ107"/>
      <c r="BEA107"/>
      <c r="BEB107"/>
      <c r="BEC107"/>
      <c r="BED107"/>
      <c r="BEE107"/>
      <c r="BEF107"/>
      <c r="BEG107"/>
      <c r="BEH107"/>
      <c r="BEI107"/>
      <c r="BEJ107"/>
      <c r="BEK107"/>
      <c r="BEL107"/>
      <c r="BEM107"/>
      <c r="BEN107"/>
      <c r="BEO107"/>
      <c r="BEP107"/>
      <c r="BEQ107"/>
      <c r="BER107"/>
      <c r="BES107"/>
      <c r="BET107"/>
      <c r="BEU107"/>
      <c r="BEV107"/>
      <c r="BEW107"/>
      <c r="BEX107"/>
      <c r="BEY107"/>
      <c r="BEZ107"/>
      <c r="BFA107"/>
      <c r="BFB107"/>
      <c r="BFC107"/>
      <c r="BFD107"/>
      <c r="BFE107"/>
      <c r="BFF107"/>
      <c r="BFG107"/>
      <c r="BFH107"/>
      <c r="BFI107"/>
      <c r="BFJ107"/>
      <c r="BFK107"/>
      <c r="BFL107"/>
      <c r="BFM107"/>
      <c r="BFN107"/>
      <c r="BFO107"/>
      <c r="BFP107"/>
      <c r="BFQ107"/>
      <c r="BFR107"/>
      <c r="BFS107"/>
      <c r="BFT107"/>
      <c r="BFU107"/>
      <c r="BFV107"/>
      <c r="BFW107"/>
      <c r="BFX107"/>
      <c r="BFY107"/>
      <c r="BFZ107"/>
      <c r="BGA107"/>
      <c r="BGB107"/>
      <c r="BGC107"/>
      <c r="BGD107"/>
      <c r="BGE107"/>
      <c r="BGF107"/>
      <c r="BGG107"/>
      <c r="BGH107"/>
      <c r="BGI107"/>
      <c r="BGJ107"/>
      <c r="BGK107"/>
      <c r="BGL107"/>
      <c r="BGM107"/>
      <c r="BGN107"/>
      <c r="BGO107"/>
      <c r="BGP107"/>
      <c r="BGQ107"/>
      <c r="BGR107"/>
      <c r="BGS107"/>
      <c r="BGT107"/>
      <c r="BGU107"/>
      <c r="BGV107"/>
      <c r="BGW107"/>
      <c r="BGX107"/>
      <c r="BGY107"/>
      <c r="BGZ107"/>
      <c r="BHA107"/>
      <c r="BHB107"/>
      <c r="BHC107"/>
      <c r="BHD107"/>
    </row>
    <row r="108" spans="1:1564">
      <c r="A108" s="2">
        <f t="shared" si="5"/>
        <v>55</v>
      </c>
      <c r="B108" s="3" t="s">
        <v>138</v>
      </c>
      <c r="C108" s="3" t="s">
        <v>142</v>
      </c>
      <c r="D108" s="4">
        <v>-55000</v>
      </c>
      <c r="E108" s="5">
        <v>42826</v>
      </c>
      <c r="F108" s="6" t="s">
        <v>13</v>
      </c>
      <c r="I108" t="s">
        <v>404</v>
      </c>
      <c r="J108" s="54"/>
      <c r="K108" s="54"/>
      <c r="L108"/>
      <c r="M108" s="55" t="s">
        <v>404</v>
      </c>
      <c r="N108" s="54">
        <v>-55000</v>
      </c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  <c r="AML108"/>
      <c r="AMM108"/>
      <c r="AMN108"/>
      <c r="AMO108"/>
      <c r="AMP108"/>
      <c r="AMQ108"/>
      <c r="AMR108"/>
      <c r="AMS108"/>
      <c r="AMT108"/>
      <c r="AMU108"/>
      <c r="AMV108"/>
      <c r="AMW108"/>
      <c r="AMX108"/>
      <c r="AMY108"/>
      <c r="AMZ108"/>
      <c r="ANA108"/>
      <c r="ANB108"/>
      <c r="ANC108"/>
      <c r="AND108"/>
      <c r="ANE108"/>
      <c r="ANF108"/>
      <c r="ANG108"/>
      <c r="ANH108"/>
      <c r="ANI108"/>
      <c r="ANJ108"/>
      <c r="ANK108"/>
      <c r="ANL108"/>
      <c r="ANM108"/>
      <c r="ANN108"/>
      <c r="ANO108"/>
      <c r="ANP108"/>
      <c r="ANQ108"/>
      <c r="ANR108"/>
      <c r="ANS108"/>
      <c r="ANT108"/>
      <c r="ANU108"/>
      <c r="ANV108"/>
      <c r="ANW108"/>
      <c r="ANX108"/>
      <c r="ANY108"/>
      <c r="ANZ108"/>
      <c r="AOA108"/>
      <c r="AOB108"/>
      <c r="AOC108"/>
      <c r="AOD108"/>
      <c r="AOE108"/>
      <c r="AOF108"/>
      <c r="AOG108"/>
      <c r="AOH108"/>
      <c r="AOI108"/>
      <c r="AOJ108"/>
      <c r="AOK108"/>
      <c r="AOL108"/>
      <c r="AOM108"/>
      <c r="AON108"/>
      <c r="AOO108"/>
      <c r="AOP108"/>
      <c r="AOQ108"/>
      <c r="AOR108"/>
      <c r="AOS108"/>
      <c r="AOT108"/>
      <c r="AOU108"/>
      <c r="AOV108"/>
      <c r="AOW108"/>
      <c r="AOX108"/>
      <c r="AOY108"/>
      <c r="AOZ108"/>
      <c r="APA108"/>
      <c r="APB108"/>
      <c r="APC108"/>
      <c r="APD108"/>
      <c r="APE108"/>
      <c r="APF108"/>
      <c r="APG108"/>
      <c r="APH108"/>
      <c r="API108"/>
      <c r="APJ108"/>
      <c r="APK108"/>
      <c r="APL108"/>
      <c r="APM108"/>
      <c r="APN108"/>
      <c r="APO108"/>
      <c r="APP108"/>
      <c r="APQ108"/>
      <c r="APR108"/>
      <c r="APS108"/>
      <c r="APT108"/>
      <c r="APU108"/>
      <c r="APV108"/>
      <c r="APW108"/>
      <c r="APX108"/>
      <c r="APY108"/>
      <c r="APZ108"/>
      <c r="AQA108"/>
      <c r="AQB108"/>
      <c r="AQC108"/>
      <c r="AQD108"/>
      <c r="AQE108"/>
      <c r="AQF108"/>
      <c r="AQG108"/>
      <c r="AQH108"/>
      <c r="AQI108"/>
      <c r="AQJ108"/>
      <c r="AQK108"/>
      <c r="AQL108"/>
      <c r="AQM108"/>
      <c r="AQN108"/>
      <c r="AQO108"/>
      <c r="AQP108"/>
      <c r="AQQ108"/>
      <c r="AQR108"/>
      <c r="AQS108"/>
      <c r="AQT108"/>
      <c r="AQU108"/>
      <c r="AQV108"/>
      <c r="AQW108"/>
      <c r="AQX108"/>
      <c r="AQY108"/>
      <c r="AQZ108"/>
      <c r="ARA108"/>
      <c r="ARB108"/>
      <c r="ARC108"/>
      <c r="ARD108"/>
      <c r="ARE108"/>
      <c r="ARF108"/>
      <c r="ARG108"/>
      <c r="ARH108"/>
      <c r="ARI108"/>
      <c r="ARJ108"/>
      <c r="ARK108"/>
      <c r="ARL108"/>
      <c r="ARM108"/>
      <c r="ARN108"/>
      <c r="ARO108"/>
      <c r="ARP108"/>
      <c r="ARQ108"/>
      <c r="ARR108"/>
      <c r="ARS108"/>
      <c r="ART108"/>
      <c r="ARU108"/>
      <c r="ARV108"/>
      <c r="ARW108"/>
      <c r="ARX108"/>
      <c r="ARY108"/>
      <c r="ARZ108"/>
      <c r="ASA108"/>
      <c r="ASB108"/>
      <c r="ASC108"/>
      <c r="ASD108"/>
      <c r="ASE108"/>
      <c r="ASF108"/>
      <c r="ASG108"/>
      <c r="ASH108"/>
      <c r="ASI108"/>
      <c r="ASJ108"/>
      <c r="ASK108"/>
      <c r="ASL108"/>
      <c r="ASM108"/>
      <c r="ASN108"/>
      <c r="ASO108"/>
      <c r="ASP108"/>
      <c r="ASQ108"/>
      <c r="ASR108"/>
      <c r="ASS108"/>
      <c r="AST108"/>
      <c r="ASU108"/>
      <c r="ASV108"/>
      <c r="ASW108"/>
      <c r="ASX108"/>
      <c r="ASY108"/>
      <c r="ASZ108"/>
      <c r="ATA108"/>
      <c r="ATB108"/>
      <c r="ATC108"/>
      <c r="ATD108"/>
      <c r="ATE108"/>
      <c r="ATF108"/>
      <c r="ATG108"/>
      <c r="ATH108"/>
      <c r="ATI108"/>
      <c r="ATJ108"/>
      <c r="ATK108"/>
      <c r="ATL108"/>
      <c r="ATM108"/>
      <c r="ATN108"/>
      <c r="ATO108"/>
      <c r="ATP108"/>
      <c r="ATQ108"/>
      <c r="ATR108"/>
      <c r="ATS108"/>
      <c r="ATT108"/>
      <c r="ATU108"/>
      <c r="ATV108"/>
      <c r="ATW108"/>
      <c r="ATX108"/>
      <c r="ATY108"/>
      <c r="ATZ108"/>
      <c r="AUA108"/>
      <c r="AUB108"/>
      <c r="AUC108"/>
      <c r="AUD108"/>
      <c r="AUE108"/>
      <c r="AUF108"/>
      <c r="AUG108"/>
      <c r="AUH108"/>
      <c r="AUI108"/>
      <c r="AUJ108"/>
      <c r="AUK108"/>
      <c r="AUL108"/>
      <c r="AUM108"/>
      <c r="AUN108"/>
      <c r="AUO108"/>
      <c r="AUP108"/>
      <c r="AUQ108"/>
      <c r="AUR108"/>
      <c r="AUS108"/>
      <c r="AUT108"/>
      <c r="AUU108"/>
      <c r="AUV108"/>
      <c r="AUW108"/>
      <c r="AUX108"/>
      <c r="AUY108"/>
      <c r="AUZ108"/>
      <c r="AVA108"/>
      <c r="AVB108"/>
      <c r="AVC108"/>
      <c r="AVD108"/>
      <c r="AVE108"/>
      <c r="AVF108"/>
      <c r="AVG108"/>
      <c r="AVH108"/>
      <c r="AVI108"/>
      <c r="AVJ108"/>
      <c r="AVK108"/>
      <c r="AVL108"/>
      <c r="AVM108"/>
      <c r="AVN108"/>
      <c r="AVO108"/>
      <c r="AVP108"/>
      <c r="AVQ108"/>
      <c r="AVR108"/>
      <c r="AVS108"/>
      <c r="AVT108"/>
      <c r="AVU108"/>
      <c r="AVV108"/>
      <c r="AVW108"/>
      <c r="AVX108"/>
      <c r="AVY108"/>
      <c r="AVZ108"/>
      <c r="AWA108"/>
      <c r="AWB108"/>
      <c r="AWC108"/>
      <c r="AWD108"/>
      <c r="AWE108"/>
      <c r="AWF108"/>
      <c r="AWG108"/>
      <c r="AWH108"/>
      <c r="AWI108"/>
      <c r="AWJ108"/>
      <c r="AWK108"/>
      <c r="AWL108"/>
      <c r="AWM108"/>
      <c r="AWN108"/>
      <c r="AWO108"/>
      <c r="AWP108"/>
      <c r="AWQ108"/>
      <c r="AWR108"/>
      <c r="AWS108"/>
      <c r="AWT108"/>
      <c r="AWU108"/>
      <c r="AWV108"/>
      <c r="AWW108"/>
      <c r="AWX108"/>
      <c r="AWY108"/>
      <c r="AWZ108"/>
      <c r="AXA108"/>
      <c r="AXB108"/>
      <c r="AXC108"/>
      <c r="AXD108"/>
      <c r="AXE108"/>
      <c r="AXF108"/>
      <c r="AXG108"/>
      <c r="AXH108"/>
      <c r="AXI108"/>
      <c r="AXJ108"/>
      <c r="AXK108"/>
      <c r="AXL108"/>
      <c r="AXM108"/>
      <c r="AXN108"/>
      <c r="AXO108"/>
      <c r="AXP108"/>
      <c r="AXQ108"/>
      <c r="AXR108"/>
      <c r="AXS108"/>
      <c r="AXT108"/>
      <c r="AXU108"/>
      <c r="AXV108"/>
      <c r="AXW108"/>
      <c r="AXX108"/>
      <c r="AXY108"/>
      <c r="AXZ108"/>
      <c r="AYA108"/>
      <c r="AYB108"/>
      <c r="AYC108"/>
      <c r="AYD108"/>
      <c r="AYE108"/>
      <c r="AYF108"/>
      <c r="AYG108"/>
      <c r="AYH108"/>
      <c r="AYI108"/>
      <c r="AYJ108"/>
      <c r="AYK108"/>
      <c r="AYL108"/>
      <c r="AYM108"/>
      <c r="AYN108"/>
      <c r="AYO108"/>
      <c r="AYP108"/>
      <c r="AYQ108"/>
      <c r="AYR108"/>
      <c r="AYS108"/>
      <c r="AYT108"/>
      <c r="AYU108"/>
      <c r="AYV108"/>
      <c r="AYW108"/>
      <c r="AYX108"/>
      <c r="AYY108"/>
      <c r="AYZ108"/>
      <c r="AZA108"/>
      <c r="AZB108"/>
      <c r="AZC108"/>
      <c r="AZD108"/>
      <c r="AZE108"/>
      <c r="AZF108"/>
      <c r="AZG108"/>
      <c r="AZH108"/>
      <c r="AZI108"/>
      <c r="AZJ108"/>
      <c r="AZK108"/>
      <c r="AZL108"/>
      <c r="AZM108"/>
      <c r="AZN108"/>
      <c r="AZO108"/>
      <c r="AZP108"/>
      <c r="AZQ108"/>
      <c r="AZR108"/>
      <c r="AZS108"/>
      <c r="AZT108"/>
      <c r="AZU108"/>
      <c r="AZV108"/>
      <c r="AZW108"/>
      <c r="AZX108"/>
      <c r="AZY108"/>
      <c r="AZZ108"/>
      <c r="BAA108"/>
      <c r="BAB108"/>
      <c r="BAC108"/>
      <c r="BAD108"/>
      <c r="BAE108"/>
      <c r="BAF108"/>
      <c r="BAG108"/>
      <c r="BAH108"/>
      <c r="BAI108"/>
      <c r="BAJ108"/>
      <c r="BAK108"/>
      <c r="BAL108"/>
      <c r="BAM108"/>
      <c r="BAN108"/>
      <c r="BAO108"/>
      <c r="BAP108"/>
      <c r="BAQ108"/>
      <c r="BAR108"/>
      <c r="BAS108"/>
      <c r="BAT108"/>
      <c r="BAU108"/>
      <c r="BAV108"/>
      <c r="BAW108"/>
      <c r="BAX108"/>
      <c r="BAY108"/>
      <c r="BAZ108"/>
      <c r="BBA108"/>
      <c r="BBB108"/>
      <c r="BBC108"/>
      <c r="BBD108"/>
      <c r="BBE108"/>
      <c r="BBF108"/>
      <c r="BBG108"/>
      <c r="BBH108"/>
      <c r="BBI108"/>
      <c r="BBJ108"/>
      <c r="BBK108"/>
      <c r="BBL108"/>
      <c r="BBM108"/>
      <c r="BBN108"/>
      <c r="BBO108"/>
      <c r="BBP108"/>
      <c r="BBQ108"/>
      <c r="BBR108"/>
      <c r="BBS108"/>
      <c r="BBT108"/>
      <c r="BBU108"/>
      <c r="BBV108"/>
      <c r="BBW108"/>
      <c r="BBX108"/>
      <c r="BBY108"/>
      <c r="BBZ108"/>
      <c r="BCA108"/>
      <c r="BCB108"/>
      <c r="BCC108"/>
      <c r="BCD108"/>
      <c r="BCE108"/>
      <c r="BCF108"/>
      <c r="BCG108"/>
      <c r="BCH108"/>
      <c r="BCI108"/>
      <c r="BCJ108"/>
      <c r="BCK108"/>
      <c r="BCL108"/>
      <c r="BCM108"/>
      <c r="BCN108"/>
      <c r="BCO108"/>
      <c r="BCP108"/>
      <c r="BCQ108"/>
      <c r="BCR108"/>
      <c r="BCS108"/>
      <c r="BCT108"/>
      <c r="BCU108"/>
      <c r="BCV108"/>
      <c r="BCW108"/>
      <c r="BCX108"/>
      <c r="BCY108"/>
      <c r="BCZ108"/>
      <c r="BDA108"/>
      <c r="BDB108"/>
      <c r="BDC108"/>
      <c r="BDD108"/>
      <c r="BDE108"/>
      <c r="BDF108"/>
      <c r="BDG108"/>
      <c r="BDH108"/>
      <c r="BDI108"/>
      <c r="BDJ108"/>
      <c r="BDK108"/>
      <c r="BDL108"/>
      <c r="BDM108"/>
      <c r="BDN108"/>
      <c r="BDO108"/>
      <c r="BDP108"/>
      <c r="BDQ108"/>
      <c r="BDR108"/>
      <c r="BDS108"/>
      <c r="BDT108"/>
      <c r="BDU108"/>
      <c r="BDV108"/>
      <c r="BDW108"/>
      <c r="BDX108"/>
      <c r="BDY108"/>
      <c r="BDZ108"/>
      <c r="BEA108"/>
      <c r="BEB108"/>
      <c r="BEC108"/>
      <c r="BED108"/>
      <c r="BEE108"/>
      <c r="BEF108"/>
      <c r="BEG108"/>
      <c r="BEH108"/>
      <c r="BEI108"/>
      <c r="BEJ108"/>
      <c r="BEK108"/>
      <c r="BEL108"/>
      <c r="BEM108"/>
      <c r="BEN108"/>
      <c r="BEO108"/>
      <c r="BEP108"/>
      <c r="BEQ108"/>
      <c r="BER108"/>
      <c r="BES108"/>
      <c r="BET108"/>
      <c r="BEU108"/>
      <c r="BEV108"/>
      <c r="BEW108"/>
      <c r="BEX108"/>
      <c r="BEY108"/>
      <c r="BEZ108"/>
      <c r="BFA108"/>
      <c r="BFB108"/>
      <c r="BFC108"/>
      <c r="BFD108"/>
      <c r="BFE108"/>
      <c r="BFF108"/>
      <c r="BFG108"/>
      <c r="BFH108"/>
      <c r="BFI108"/>
      <c r="BFJ108"/>
      <c r="BFK108"/>
      <c r="BFL108"/>
      <c r="BFM108"/>
      <c r="BFN108"/>
      <c r="BFO108"/>
      <c r="BFP108"/>
      <c r="BFQ108"/>
      <c r="BFR108"/>
      <c r="BFS108"/>
      <c r="BFT108"/>
      <c r="BFU108"/>
      <c r="BFV108"/>
      <c r="BFW108"/>
      <c r="BFX108"/>
      <c r="BFY108"/>
      <c r="BFZ108"/>
      <c r="BGA108"/>
      <c r="BGB108"/>
      <c r="BGC108"/>
      <c r="BGD108"/>
      <c r="BGE108"/>
      <c r="BGF108"/>
      <c r="BGG108"/>
      <c r="BGH108"/>
      <c r="BGI108"/>
      <c r="BGJ108"/>
      <c r="BGK108"/>
      <c r="BGL108"/>
      <c r="BGM108"/>
      <c r="BGN108"/>
      <c r="BGO108"/>
      <c r="BGP108"/>
      <c r="BGQ108"/>
      <c r="BGR108"/>
      <c r="BGS108"/>
      <c r="BGT108"/>
      <c r="BGU108"/>
      <c r="BGV108"/>
      <c r="BGW108"/>
      <c r="BGX108"/>
      <c r="BGY108"/>
      <c r="BGZ108"/>
      <c r="BHA108"/>
      <c r="BHB108"/>
      <c r="BHC108"/>
      <c r="BHD108"/>
    </row>
    <row r="109" spans="1:1564">
      <c r="A109" s="7">
        <f t="shared" si="5"/>
        <v>56</v>
      </c>
      <c r="B109" s="8" t="s">
        <v>138</v>
      </c>
      <c r="C109" s="8" t="s">
        <v>143</v>
      </c>
      <c r="D109" s="9">
        <v>-55000</v>
      </c>
      <c r="E109" s="14">
        <v>42826</v>
      </c>
      <c r="F109" s="15" t="s">
        <v>13</v>
      </c>
      <c r="I109" t="s">
        <v>406</v>
      </c>
      <c r="J109" s="54">
        <v>1</v>
      </c>
      <c r="K109" s="54">
        <v>0</v>
      </c>
      <c r="L109"/>
      <c r="M109" s="55" t="s">
        <v>406</v>
      </c>
      <c r="N109" s="54">
        <v>-76700</v>
      </c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  <c r="AMN109"/>
      <c r="AMO109"/>
      <c r="AMP109"/>
      <c r="AMQ109"/>
      <c r="AMR109"/>
      <c r="AMS109"/>
      <c r="AMT109"/>
      <c r="AMU109"/>
      <c r="AMV109"/>
      <c r="AMW109"/>
      <c r="AMX109"/>
      <c r="AMY109"/>
      <c r="AMZ109"/>
      <c r="ANA109"/>
      <c r="ANB109"/>
      <c r="ANC109"/>
      <c r="AND109"/>
      <c r="ANE109"/>
      <c r="ANF109"/>
      <c r="ANG109"/>
      <c r="ANH109"/>
      <c r="ANI109"/>
      <c r="ANJ109"/>
      <c r="ANK109"/>
      <c r="ANL109"/>
      <c r="ANM109"/>
      <c r="ANN109"/>
      <c r="ANO109"/>
      <c r="ANP109"/>
      <c r="ANQ109"/>
      <c r="ANR109"/>
      <c r="ANS109"/>
      <c r="ANT109"/>
      <c r="ANU109"/>
      <c r="ANV109"/>
      <c r="ANW109"/>
      <c r="ANX109"/>
      <c r="ANY109"/>
      <c r="ANZ109"/>
      <c r="AOA109"/>
      <c r="AOB109"/>
      <c r="AOC109"/>
      <c r="AOD109"/>
      <c r="AOE109"/>
      <c r="AOF109"/>
      <c r="AOG109"/>
      <c r="AOH109"/>
      <c r="AOI109"/>
      <c r="AOJ109"/>
      <c r="AOK109"/>
      <c r="AOL109"/>
      <c r="AOM109"/>
      <c r="AON109"/>
      <c r="AOO109"/>
      <c r="AOP109"/>
      <c r="AOQ109"/>
      <c r="AOR109"/>
      <c r="AOS109"/>
      <c r="AOT109"/>
      <c r="AOU109"/>
      <c r="AOV109"/>
      <c r="AOW109"/>
      <c r="AOX109"/>
      <c r="AOY109"/>
      <c r="AOZ109"/>
      <c r="APA109"/>
      <c r="APB109"/>
      <c r="APC109"/>
      <c r="APD109"/>
      <c r="APE109"/>
      <c r="APF109"/>
      <c r="APG109"/>
      <c r="APH109"/>
      <c r="API109"/>
      <c r="APJ109"/>
      <c r="APK109"/>
      <c r="APL109"/>
      <c r="APM109"/>
      <c r="APN109"/>
      <c r="APO109"/>
      <c r="APP109"/>
      <c r="APQ109"/>
      <c r="APR109"/>
      <c r="APS109"/>
      <c r="APT109"/>
      <c r="APU109"/>
      <c r="APV109"/>
      <c r="APW109"/>
      <c r="APX109"/>
      <c r="APY109"/>
      <c r="APZ109"/>
      <c r="AQA109"/>
      <c r="AQB109"/>
      <c r="AQC109"/>
      <c r="AQD109"/>
      <c r="AQE109"/>
      <c r="AQF109"/>
      <c r="AQG109"/>
      <c r="AQH109"/>
      <c r="AQI109"/>
      <c r="AQJ109"/>
      <c r="AQK109"/>
      <c r="AQL109"/>
      <c r="AQM109"/>
      <c r="AQN109"/>
      <c r="AQO109"/>
      <c r="AQP109"/>
      <c r="AQQ109"/>
      <c r="AQR109"/>
      <c r="AQS109"/>
      <c r="AQT109"/>
      <c r="AQU109"/>
      <c r="AQV109"/>
      <c r="AQW109"/>
      <c r="AQX109"/>
      <c r="AQY109"/>
      <c r="AQZ109"/>
      <c r="ARA109"/>
      <c r="ARB109"/>
      <c r="ARC109"/>
      <c r="ARD109"/>
      <c r="ARE109"/>
      <c r="ARF109"/>
      <c r="ARG109"/>
      <c r="ARH109"/>
      <c r="ARI109"/>
      <c r="ARJ109"/>
      <c r="ARK109"/>
      <c r="ARL109"/>
      <c r="ARM109"/>
      <c r="ARN109"/>
      <c r="ARO109"/>
      <c r="ARP109"/>
      <c r="ARQ109"/>
      <c r="ARR109"/>
      <c r="ARS109"/>
      <c r="ART109"/>
      <c r="ARU109"/>
      <c r="ARV109"/>
      <c r="ARW109"/>
      <c r="ARX109"/>
      <c r="ARY109"/>
      <c r="ARZ109"/>
      <c r="ASA109"/>
      <c r="ASB109"/>
      <c r="ASC109"/>
      <c r="ASD109"/>
      <c r="ASE109"/>
      <c r="ASF109"/>
      <c r="ASG109"/>
      <c r="ASH109"/>
      <c r="ASI109"/>
      <c r="ASJ109"/>
      <c r="ASK109"/>
      <c r="ASL109"/>
      <c r="ASM109"/>
      <c r="ASN109"/>
      <c r="ASO109"/>
      <c r="ASP109"/>
      <c r="ASQ109"/>
      <c r="ASR109"/>
      <c r="ASS109"/>
      <c r="AST109"/>
      <c r="ASU109"/>
      <c r="ASV109"/>
      <c r="ASW109"/>
      <c r="ASX109"/>
      <c r="ASY109"/>
      <c r="ASZ109"/>
      <c r="ATA109"/>
      <c r="ATB109"/>
      <c r="ATC109"/>
      <c r="ATD109"/>
      <c r="ATE109"/>
      <c r="ATF109"/>
      <c r="ATG109"/>
      <c r="ATH109"/>
      <c r="ATI109"/>
      <c r="ATJ109"/>
      <c r="ATK109"/>
      <c r="ATL109"/>
      <c r="ATM109"/>
      <c r="ATN109"/>
      <c r="ATO109"/>
      <c r="ATP109"/>
      <c r="ATQ109"/>
      <c r="ATR109"/>
      <c r="ATS109"/>
      <c r="ATT109"/>
      <c r="ATU109"/>
      <c r="ATV109"/>
      <c r="ATW109"/>
      <c r="ATX109"/>
      <c r="ATY109"/>
      <c r="ATZ109"/>
      <c r="AUA109"/>
      <c r="AUB109"/>
      <c r="AUC109"/>
      <c r="AUD109"/>
      <c r="AUE109"/>
      <c r="AUF109"/>
      <c r="AUG109"/>
      <c r="AUH109"/>
      <c r="AUI109"/>
      <c r="AUJ109"/>
      <c r="AUK109"/>
      <c r="AUL109"/>
      <c r="AUM109"/>
      <c r="AUN109"/>
      <c r="AUO109"/>
      <c r="AUP109"/>
      <c r="AUQ109"/>
      <c r="AUR109"/>
      <c r="AUS109"/>
      <c r="AUT109"/>
      <c r="AUU109"/>
      <c r="AUV109"/>
      <c r="AUW109"/>
      <c r="AUX109"/>
      <c r="AUY109"/>
      <c r="AUZ109"/>
      <c r="AVA109"/>
      <c r="AVB109"/>
      <c r="AVC109"/>
      <c r="AVD109"/>
      <c r="AVE109"/>
      <c r="AVF109"/>
      <c r="AVG109"/>
      <c r="AVH109"/>
      <c r="AVI109"/>
      <c r="AVJ109"/>
      <c r="AVK109"/>
      <c r="AVL109"/>
      <c r="AVM109"/>
      <c r="AVN109"/>
      <c r="AVO109"/>
      <c r="AVP109"/>
      <c r="AVQ109"/>
      <c r="AVR109"/>
      <c r="AVS109"/>
      <c r="AVT109"/>
      <c r="AVU109"/>
      <c r="AVV109"/>
      <c r="AVW109"/>
      <c r="AVX109"/>
      <c r="AVY109"/>
      <c r="AVZ109"/>
      <c r="AWA109"/>
      <c r="AWB109"/>
      <c r="AWC109"/>
      <c r="AWD109"/>
      <c r="AWE109"/>
      <c r="AWF109"/>
      <c r="AWG109"/>
      <c r="AWH109"/>
      <c r="AWI109"/>
      <c r="AWJ109"/>
      <c r="AWK109"/>
      <c r="AWL109"/>
      <c r="AWM109"/>
      <c r="AWN109"/>
      <c r="AWO109"/>
      <c r="AWP109"/>
      <c r="AWQ109"/>
      <c r="AWR109"/>
      <c r="AWS109"/>
      <c r="AWT109"/>
      <c r="AWU109"/>
      <c r="AWV109"/>
      <c r="AWW109"/>
      <c r="AWX109"/>
      <c r="AWY109"/>
      <c r="AWZ109"/>
      <c r="AXA109"/>
      <c r="AXB109"/>
      <c r="AXC109"/>
      <c r="AXD109"/>
      <c r="AXE109"/>
      <c r="AXF109"/>
      <c r="AXG109"/>
      <c r="AXH109"/>
      <c r="AXI109"/>
      <c r="AXJ109"/>
      <c r="AXK109"/>
      <c r="AXL109"/>
      <c r="AXM109"/>
      <c r="AXN109"/>
      <c r="AXO109"/>
      <c r="AXP109"/>
      <c r="AXQ109"/>
      <c r="AXR109"/>
      <c r="AXS109"/>
      <c r="AXT109"/>
      <c r="AXU109"/>
      <c r="AXV109"/>
      <c r="AXW109"/>
      <c r="AXX109"/>
      <c r="AXY109"/>
      <c r="AXZ109"/>
      <c r="AYA109"/>
      <c r="AYB109"/>
      <c r="AYC109"/>
      <c r="AYD109"/>
      <c r="AYE109"/>
      <c r="AYF109"/>
      <c r="AYG109"/>
      <c r="AYH109"/>
      <c r="AYI109"/>
      <c r="AYJ109"/>
      <c r="AYK109"/>
      <c r="AYL109"/>
      <c r="AYM109"/>
      <c r="AYN109"/>
      <c r="AYO109"/>
      <c r="AYP109"/>
      <c r="AYQ109"/>
      <c r="AYR109"/>
      <c r="AYS109"/>
      <c r="AYT109"/>
      <c r="AYU109"/>
      <c r="AYV109"/>
      <c r="AYW109"/>
      <c r="AYX109"/>
      <c r="AYY109"/>
      <c r="AYZ109"/>
      <c r="AZA109"/>
      <c r="AZB109"/>
      <c r="AZC109"/>
      <c r="AZD109"/>
      <c r="AZE109"/>
      <c r="AZF109"/>
      <c r="AZG109"/>
      <c r="AZH109"/>
      <c r="AZI109"/>
      <c r="AZJ109"/>
      <c r="AZK109"/>
      <c r="AZL109"/>
      <c r="AZM109"/>
      <c r="AZN109"/>
      <c r="AZO109"/>
      <c r="AZP109"/>
      <c r="AZQ109"/>
      <c r="AZR109"/>
      <c r="AZS109"/>
      <c r="AZT109"/>
      <c r="AZU109"/>
      <c r="AZV109"/>
      <c r="AZW109"/>
      <c r="AZX109"/>
      <c r="AZY109"/>
      <c r="AZZ109"/>
      <c r="BAA109"/>
      <c r="BAB109"/>
      <c r="BAC109"/>
      <c r="BAD109"/>
      <c r="BAE109"/>
      <c r="BAF109"/>
      <c r="BAG109"/>
      <c r="BAH109"/>
      <c r="BAI109"/>
      <c r="BAJ109"/>
      <c r="BAK109"/>
      <c r="BAL109"/>
      <c r="BAM109"/>
      <c r="BAN109"/>
      <c r="BAO109"/>
      <c r="BAP109"/>
      <c r="BAQ109"/>
      <c r="BAR109"/>
      <c r="BAS109"/>
      <c r="BAT109"/>
      <c r="BAU109"/>
      <c r="BAV109"/>
      <c r="BAW109"/>
      <c r="BAX109"/>
      <c r="BAY109"/>
      <c r="BAZ109"/>
      <c r="BBA109"/>
      <c r="BBB109"/>
      <c r="BBC109"/>
      <c r="BBD109"/>
      <c r="BBE109"/>
      <c r="BBF109"/>
      <c r="BBG109"/>
      <c r="BBH109"/>
      <c r="BBI109"/>
      <c r="BBJ109"/>
      <c r="BBK109"/>
      <c r="BBL109"/>
      <c r="BBM109"/>
      <c r="BBN109"/>
      <c r="BBO109"/>
      <c r="BBP109"/>
      <c r="BBQ109"/>
      <c r="BBR109"/>
      <c r="BBS109"/>
      <c r="BBT109"/>
      <c r="BBU109"/>
      <c r="BBV109"/>
      <c r="BBW109"/>
      <c r="BBX109"/>
      <c r="BBY109"/>
      <c r="BBZ109"/>
      <c r="BCA109"/>
      <c r="BCB109"/>
      <c r="BCC109"/>
      <c r="BCD109"/>
      <c r="BCE109"/>
      <c r="BCF109"/>
      <c r="BCG109"/>
      <c r="BCH109"/>
      <c r="BCI109"/>
      <c r="BCJ109"/>
      <c r="BCK109"/>
      <c r="BCL109"/>
      <c r="BCM109"/>
      <c r="BCN109"/>
      <c r="BCO109"/>
      <c r="BCP109"/>
      <c r="BCQ109"/>
      <c r="BCR109"/>
      <c r="BCS109"/>
      <c r="BCT109"/>
      <c r="BCU109"/>
      <c r="BCV109"/>
      <c r="BCW109"/>
      <c r="BCX109"/>
      <c r="BCY109"/>
      <c r="BCZ109"/>
      <c r="BDA109"/>
      <c r="BDB109"/>
      <c r="BDC109"/>
      <c r="BDD109"/>
      <c r="BDE109"/>
      <c r="BDF109"/>
      <c r="BDG109"/>
      <c r="BDH109"/>
      <c r="BDI109"/>
      <c r="BDJ109"/>
      <c r="BDK109"/>
      <c r="BDL109"/>
      <c r="BDM109"/>
      <c r="BDN109"/>
      <c r="BDO109"/>
      <c r="BDP109"/>
      <c r="BDQ109"/>
      <c r="BDR109"/>
      <c r="BDS109"/>
      <c r="BDT109"/>
      <c r="BDU109"/>
      <c r="BDV109"/>
      <c r="BDW109"/>
      <c r="BDX109"/>
      <c r="BDY109"/>
      <c r="BDZ109"/>
      <c r="BEA109"/>
      <c r="BEB109"/>
      <c r="BEC109"/>
      <c r="BED109"/>
      <c r="BEE109"/>
      <c r="BEF109"/>
      <c r="BEG109"/>
      <c r="BEH109"/>
      <c r="BEI109"/>
      <c r="BEJ109"/>
      <c r="BEK109"/>
      <c r="BEL109"/>
      <c r="BEM109"/>
      <c r="BEN109"/>
      <c r="BEO109"/>
      <c r="BEP109"/>
      <c r="BEQ109"/>
      <c r="BER109"/>
      <c r="BES109"/>
      <c r="BET109"/>
      <c r="BEU109"/>
      <c r="BEV109"/>
      <c r="BEW109"/>
      <c r="BEX109"/>
      <c r="BEY109"/>
      <c r="BEZ109"/>
      <c r="BFA109"/>
      <c r="BFB109"/>
      <c r="BFC109"/>
      <c r="BFD109"/>
      <c r="BFE109"/>
      <c r="BFF109"/>
      <c r="BFG109"/>
      <c r="BFH109"/>
      <c r="BFI109"/>
      <c r="BFJ109"/>
      <c r="BFK109"/>
      <c r="BFL109"/>
      <c r="BFM109"/>
      <c r="BFN109"/>
      <c r="BFO109"/>
      <c r="BFP109"/>
      <c r="BFQ109"/>
      <c r="BFR109"/>
      <c r="BFS109"/>
      <c r="BFT109"/>
      <c r="BFU109"/>
      <c r="BFV109"/>
      <c r="BFW109"/>
      <c r="BFX109"/>
      <c r="BFY109"/>
      <c r="BFZ109"/>
      <c r="BGA109"/>
      <c r="BGB109"/>
      <c r="BGC109"/>
      <c r="BGD109"/>
      <c r="BGE109"/>
      <c r="BGF109"/>
      <c r="BGG109"/>
      <c r="BGH109"/>
      <c r="BGI109"/>
      <c r="BGJ109"/>
      <c r="BGK109"/>
      <c r="BGL109"/>
      <c r="BGM109"/>
      <c r="BGN109"/>
      <c r="BGO109"/>
      <c r="BGP109"/>
      <c r="BGQ109"/>
      <c r="BGR109"/>
      <c r="BGS109"/>
      <c r="BGT109"/>
      <c r="BGU109"/>
      <c r="BGV109"/>
      <c r="BGW109"/>
      <c r="BGX109"/>
      <c r="BGY109"/>
      <c r="BGZ109"/>
      <c r="BHA109"/>
      <c r="BHB109"/>
      <c r="BHC109"/>
      <c r="BHD109"/>
    </row>
    <row r="110" spans="1:1564">
      <c r="A110" s="7">
        <f t="shared" si="5"/>
        <v>57</v>
      </c>
      <c r="B110" s="8" t="s">
        <v>138</v>
      </c>
      <c r="C110" s="21" t="s">
        <v>141</v>
      </c>
      <c r="D110" s="9">
        <v>-55000</v>
      </c>
      <c r="E110" s="14">
        <v>42856</v>
      </c>
      <c r="F110" s="15" t="s">
        <v>13</v>
      </c>
      <c r="I110" t="s">
        <v>408</v>
      </c>
      <c r="J110" s="54">
        <v>1</v>
      </c>
      <c r="K110" s="54">
        <v>0</v>
      </c>
      <c r="L110"/>
      <c r="M110" s="55" t="s">
        <v>408</v>
      </c>
      <c r="N110" s="54">
        <v>-76620</v>
      </c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  <c r="AMM110"/>
      <c r="AMN110"/>
      <c r="AMO110"/>
      <c r="AMP110"/>
      <c r="AMQ110"/>
      <c r="AMR110"/>
      <c r="AMS110"/>
      <c r="AMT110"/>
      <c r="AMU110"/>
      <c r="AMV110"/>
      <c r="AMW110"/>
      <c r="AMX110"/>
      <c r="AMY110"/>
      <c r="AMZ110"/>
      <c r="ANA110"/>
      <c r="ANB110"/>
      <c r="ANC110"/>
      <c r="AND110"/>
      <c r="ANE110"/>
      <c r="ANF110"/>
      <c r="ANG110"/>
      <c r="ANH110"/>
      <c r="ANI110"/>
      <c r="ANJ110"/>
      <c r="ANK110"/>
      <c r="ANL110"/>
      <c r="ANM110"/>
      <c r="ANN110"/>
      <c r="ANO110"/>
      <c r="ANP110"/>
      <c r="ANQ110"/>
      <c r="ANR110"/>
      <c r="ANS110"/>
      <c r="ANT110"/>
      <c r="ANU110"/>
      <c r="ANV110"/>
      <c r="ANW110"/>
      <c r="ANX110"/>
      <c r="ANY110"/>
      <c r="ANZ110"/>
      <c r="AOA110"/>
      <c r="AOB110"/>
      <c r="AOC110"/>
      <c r="AOD110"/>
      <c r="AOE110"/>
      <c r="AOF110"/>
      <c r="AOG110"/>
      <c r="AOH110"/>
      <c r="AOI110"/>
      <c r="AOJ110"/>
      <c r="AOK110"/>
      <c r="AOL110"/>
      <c r="AOM110"/>
      <c r="AON110"/>
      <c r="AOO110"/>
      <c r="AOP110"/>
      <c r="AOQ110"/>
      <c r="AOR110"/>
      <c r="AOS110"/>
      <c r="AOT110"/>
      <c r="AOU110"/>
      <c r="AOV110"/>
      <c r="AOW110"/>
      <c r="AOX110"/>
      <c r="AOY110"/>
      <c r="AOZ110"/>
      <c r="APA110"/>
      <c r="APB110"/>
      <c r="APC110"/>
      <c r="APD110"/>
      <c r="APE110"/>
      <c r="APF110"/>
      <c r="APG110"/>
      <c r="APH110"/>
      <c r="API110"/>
      <c r="APJ110"/>
      <c r="APK110"/>
      <c r="APL110"/>
      <c r="APM110"/>
      <c r="APN110"/>
      <c r="APO110"/>
      <c r="APP110"/>
      <c r="APQ110"/>
      <c r="APR110"/>
      <c r="APS110"/>
      <c r="APT110"/>
      <c r="APU110"/>
      <c r="APV110"/>
      <c r="APW110"/>
      <c r="APX110"/>
      <c r="APY110"/>
      <c r="APZ110"/>
      <c r="AQA110"/>
      <c r="AQB110"/>
      <c r="AQC110"/>
      <c r="AQD110"/>
      <c r="AQE110"/>
      <c r="AQF110"/>
      <c r="AQG110"/>
      <c r="AQH110"/>
      <c r="AQI110"/>
      <c r="AQJ110"/>
      <c r="AQK110"/>
      <c r="AQL110"/>
      <c r="AQM110"/>
      <c r="AQN110"/>
      <c r="AQO110"/>
      <c r="AQP110"/>
      <c r="AQQ110"/>
      <c r="AQR110"/>
      <c r="AQS110"/>
      <c r="AQT110"/>
      <c r="AQU110"/>
      <c r="AQV110"/>
      <c r="AQW110"/>
      <c r="AQX110"/>
      <c r="AQY110"/>
      <c r="AQZ110"/>
      <c r="ARA110"/>
      <c r="ARB110"/>
      <c r="ARC110"/>
      <c r="ARD110"/>
      <c r="ARE110"/>
      <c r="ARF110"/>
      <c r="ARG110"/>
      <c r="ARH110"/>
      <c r="ARI110"/>
      <c r="ARJ110"/>
      <c r="ARK110"/>
      <c r="ARL110"/>
      <c r="ARM110"/>
      <c r="ARN110"/>
      <c r="ARO110"/>
      <c r="ARP110"/>
      <c r="ARQ110"/>
      <c r="ARR110"/>
      <c r="ARS110"/>
      <c r="ART110"/>
      <c r="ARU110"/>
      <c r="ARV110"/>
      <c r="ARW110"/>
      <c r="ARX110"/>
      <c r="ARY110"/>
      <c r="ARZ110"/>
      <c r="ASA110"/>
      <c r="ASB110"/>
      <c r="ASC110"/>
      <c r="ASD110"/>
      <c r="ASE110"/>
      <c r="ASF110"/>
      <c r="ASG110"/>
      <c r="ASH110"/>
      <c r="ASI110"/>
      <c r="ASJ110"/>
      <c r="ASK110"/>
      <c r="ASL110"/>
      <c r="ASM110"/>
      <c r="ASN110"/>
      <c r="ASO110"/>
      <c r="ASP110"/>
      <c r="ASQ110"/>
      <c r="ASR110"/>
      <c r="ASS110"/>
      <c r="AST110"/>
      <c r="ASU110"/>
      <c r="ASV110"/>
      <c r="ASW110"/>
      <c r="ASX110"/>
      <c r="ASY110"/>
      <c r="ASZ110"/>
      <c r="ATA110"/>
      <c r="ATB110"/>
      <c r="ATC110"/>
      <c r="ATD110"/>
      <c r="ATE110"/>
      <c r="ATF110"/>
      <c r="ATG110"/>
      <c r="ATH110"/>
      <c r="ATI110"/>
      <c r="ATJ110"/>
      <c r="ATK110"/>
      <c r="ATL110"/>
      <c r="ATM110"/>
      <c r="ATN110"/>
      <c r="ATO110"/>
      <c r="ATP110"/>
      <c r="ATQ110"/>
      <c r="ATR110"/>
      <c r="ATS110"/>
      <c r="ATT110"/>
      <c r="ATU110"/>
      <c r="ATV110"/>
      <c r="ATW110"/>
      <c r="ATX110"/>
      <c r="ATY110"/>
      <c r="ATZ110"/>
      <c r="AUA110"/>
      <c r="AUB110"/>
      <c r="AUC110"/>
      <c r="AUD110"/>
      <c r="AUE110"/>
      <c r="AUF110"/>
      <c r="AUG110"/>
      <c r="AUH110"/>
      <c r="AUI110"/>
      <c r="AUJ110"/>
      <c r="AUK110"/>
      <c r="AUL110"/>
      <c r="AUM110"/>
      <c r="AUN110"/>
      <c r="AUO110"/>
      <c r="AUP110"/>
      <c r="AUQ110"/>
      <c r="AUR110"/>
      <c r="AUS110"/>
      <c r="AUT110"/>
      <c r="AUU110"/>
      <c r="AUV110"/>
      <c r="AUW110"/>
      <c r="AUX110"/>
      <c r="AUY110"/>
      <c r="AUZ110"/>
      <c r="AVA110"/>
      <c r="AVB110"/>
      <c r="AVC110"/>
      <c r="AVD110"/>
      <c r="AVE110"/>
      <c r="AVF110"/>
      <c r="AVG110"/>
      <c r="AVH110"/>
      <c r="AVI110"/>
      <c r="AVJ110"/>
      <c r="AVK110"/>
      <c r="AVL110"/>
      <c r="AVM110"/>
      <c r="AVN110"/>
      <c r="AVO110"/>
      <c r="AVP110"/>
      <c r="AVQ110"/>
      <c r="AVR110"/>
      <c r="AVS110"/>
      <c r="AVT110"/>
      <c r="AVU110"/>
      <c r="AVV110"/>
      <c r="AVW110"/>
      <c r="AVX110"/>
      <c r="AVY110"/>
      <c r="AVZ110"/>
      <c r="AWA110"/>
      <c r="AWB110"/>
      <c r="AWC110"/>
      <c r="AWD110"/>
      <c r="AWE110"/>
      <c r="AWF110"/>
      <c r="AWG110"/>
      <c r="AWH110"/>
      <c r="AWI110"/>
      <c r="AWJ110"/>
      <c r="AWK110"/>
      <c r="AWL110"/>
      <c r="AWM110"/>
      <c r="AWN110"/>
      <c r="AWO110"/>
      <c r="AWP110"/>
      <c r="AWQ110"/>
      <c r="AWR110"/>
      <c r="AWS110"/>
      <c r="AWT110"/>
      <c r="AWU110"/>
      <c r="AWV110"/>
      <c r="AWW110"/>
      <c r="AWX110"/>
      <c r="AWY110"/>
      <c r="AWZ110"/>
      <c r="AXA110"/>
      <c r="AXB110"/>
      <c r="AXC110"/>
      <c r="AXD110"/>
      <c r="AXE110"/>
      <c r="AXF110"/>
      <c r="AXG110"/>
      <c r="AXH110"/>
      <c r="AXI110"/>
      <c r="AXJ110"/>
      <c r="AXK110"/>
      <c r="AXL110"/>
      <c r="AXM110"/>
      <c r="AXN110"/>
      <c r="AXO110"/>
      <c r="AXP110"/>
      <c r="AXQ110"/>
      <c r="AXR110"/>
      <c r="AXS110"/>
      <c r="AXT110"/>
      <c r="AXU110"/>
      <c r="AXV110"/>
      <c r="AXW110"/>
      <c r="AXX110"/>
      <c r="AXY110"/>
      <c r="AXZ110"/>
      <c r="AYA110"/>
      <c r="AYB110"/>
      <c r="AYC110"/>
      <c r="AYD110"/>
      <c r="AYE110"/>
      <c r="AYF110"/>
      <c r="AYG110"/>
      <c r="AYH110"/>
      <c r="AYI110"/>
      <c r="AYJ110"/>
      <c r="AYK110"/>
      <c r="AYL110"/>
      <c r="AYM110"/>
      <c r="AYN110"/>
      <c r="AYO110"/>
      <c r="AYP110"/>
      <c r="AYQ110"/>
      <c r="AYR110"/>
      <c r="AYS110"/>
      <c r="AYT110"/>
      <c r="AYU110"/>
      <c r="AYV110"/>
      <c r="AYW110"/>
      <c r="AYX110"/>
      <c r="AYY110"/>
      <c r="AYZ110"/>
      <c r="AZA110"/>
      <c r="AZB110"/>
      <c r="AZC110"/>
      <c r="AZD110"/>
      <c r="AZE110"/>
      <c r="AZF110"/>
      <c r="AZG110"/>
      <c r="AZH110"/>
      <c r="AZI110"/>
      <c r="AZJ110"/>
      <c r="AZK110"/>
      <c r="AZL110"/>
      <c r="AZM110"/>
      <c r="AZN110"/>
      <c r="AZO110"/>
      <c r="AZP110"/>
      <c r="AZQ110"/>
      <c r="AZR110"/>
      <c r="AZS110"/>
      <c r="AZT110"/>
      <c r="AZU110"/>
      <c r="AZV110"/>
      <c r="AZW110"/>
      <c r="AZX110"/>
      <c r="AZY110"/>
      <c r="AZZ110"/>
      <c r="BAA110"/>
      <c r="BAB110"/>
      <c r="BAC110"/>
      <c r="BAD110"/>
      <c r="BAE110"/>
      <c r="BAF110"/>
      <c r="BAG110"/>
      <c r="BAH110"/>
      <c r="BAI110"/>
      <c r="BAJ110"/>
      <c r="BAK110"/>
      <c r="BAL110"/>
      <c r="BAM110"/>
      <c r="BAN110"/>
      <c r="BAO110"/>
      <c r="BAP110"/>
      <c r="BAQ110"/>
      <c r="BAR110"/>
      <c r="BAS110"/>
      <c r="BAT110"/>
      <c r="BAU110"/>
      <c r="BAV110"/>
      <c r="BAW110"/>
      <c r="BAX110"/>
      <c r="BAY110"/>
      <c r="BAZ110"/>
      <c r="BBA110"/>
      <c r="BBB110"/>
      <c r="BBC110"/>
      <c r="BBD110"/>
      <c r="BBE110"/>
      <c r="BBF110"/>
      <c r="BBG110"/>
      <c r="BBH110"/>
      <c r="BBI110"/>
      <c r="BBJ110"/>
      <c r="BBK110"/>
      <c r="BBL110"/>
      <c r="BBM110"/>
      <c r="BBN110"/>
      <c r="BBO110"/>
      <c r="BBP110"/>
      <c r="BBQ110"/>
      <c r="BBR110"/>
      <c r="BBS110"/>
      <c r="BBT110"/>
      <c r="BBU110"/>
      <c r="BBV110"/>
      <c r="BBW110"/>
      <c r="BBX110"/>
      <c r="BBY110"/>
      <c r="BBZ110"/>
      <c r="BCA110"/>
      <c r="BCB110"/>
      <c r="BCC110"/>
      <c r="BCD110"/>
      <c r="BCE110"/>
      <c r="BCF110"/>
      <c r="BCG110"/>
      <c r="BCH110"/>
      <c r="BCI110"/>
      <c r="BCJ110"/>
      <c r="BCK110"/>
      <c r="BCL110"/>
      <c r="BCM110"/>
      <c r="BCN110"/>
      <c r="BCO110"/>
      <c r="BCP110"/>
      <c r="BCQ110"/>
      <c r="BCR110"/>
      <c r="BCS110"/>
      <c r="BCT110"/>
      <c r="BCU110"/>
      <c r="BCV110"/>
      <c r="BCW110"/>
      <c r="BCX110"/>
      <c r="BCY110"/>
      <c r="BCZ110"/>
      <c r="BDA110"/>
      <c r="BDB110"/>
      <c r="BDC110"/>
      <c r="BDD110"/>
      <c r="BDE110"/>
      <c r="BDF110"/>
      <c r="BDG110"/>
      <c r="BDH110"/>
      <c r="BDI110"/>
      <c r="BDJ110"/>
      <c r="BDK110"/>
      <c r="BDL110"/>
      <c r="BDM110"/>
      <c r="BDN110"/>
      <c r="BDO110"/>
      <c r="BDP110"/>
      <c r="BDQ110"/>
      <c r="BDR110"/>
      <c r="BDS110"/>
      <c r="BDT110"/>
      <c r="BDU110"/>
      <c r="BDV110"/>
      <c r="BDW110"/>
      <c r="BDX110"/>
      <c r="BDY110"/>
      <c r="BDZ110"/>
      <c r="BEA110"/>
      <c r="BEB110"/>
      <c r="BEC110"/>
      <c r="BED110"/>
      <c r="BEE110"/>
      <c r="BEF110"/>
      <c r="BEG110"/>
      <c r="BEH110"/>
      <c r="BEI110"/>
      <c r="BEJ110"/>
      <c r="BEK110"/>
      <c r="BEL110"/>
      <c r="BEM110"/>
      <c r="BEN110"/>
      <c r="BEO110"/>
      <c r="BEP110"/>
      <c r="BEQ110"/>
      <c r="BER110"/>
      <c r="BES110"/>
      <c r="BET110"/>
      <c r="BEU110"/>
      <c r="BEV110"/>
      <c r="BEW110"/>
      <c r="BEX110"/>
      <c r="BEY110"/>
      <c r="BEZ110"/>
      <c r="BFA110"/>
      <c r="BFB110"/>
      <c r="BFC110"/>
      <c r="BFD110"/>
      <c r="BFE110"/>
      <c r="BFF110"/>
      <c r="BFG110"/>
      <c r="BFH110"/>
      <c r="BFI110"/>
      <c r="BFJ110"/>
      <c r="BFK110"/>
      <c r="BFL110"/>
      <c r="BFM110"/>
      <c r="BFN110"/>
      <c r="BFO110"/>
      <c r="BFP110"/>
      <c r="BFQ110"/>
      <c r="BFR110"/>
      <c r="BFS110"/>
      <c r="BFT110"/>
      <c r="BFU110"/>
      <c r="BFV110"/>
      <c r="BFW110"/>
      <c r="BFX110"/>
      <c r="BFY110"/>
      <c r="BFZ110"/>
      <c r="BGA110"/>
      <c r="BGB110"/>
      <c r="BGC110"/>
      <c r="BGD110"/>
      <c r="BGE110"/>
      <c r="BGF110"/>
      <c r="BGG110"/>
      <c r="BGH110"/>
      <c r="BGI110"/>
      <c r="BGJ110"/>
      <c r="BGK110"/>
      <c r="BGL110"/>
      <c r="BGM110"/>
      <c r="BGN110"/>
      <c r="BGO110"/>
      <c r="BGP110"/>
      <c r="BGQ110"/>
      <c r="BGR110"/>
      <c r="BGS110"/>
      <c r="BGT110"/>
      <c r="BGU110"/>
      <c r="BGV110"/>
      <c r="BGW110"/>
      <c r="BGX110"/>
      <c r="BGY110"/>
      <c r="BGZ110"/>
      <c r="BHA110"/>
      <c r="BHB110"/>
      <c r="BHC110"/>
      <c r="BHD110"/>
    </row>
    <row r="111" spans="1:1564">
      <c r="A111" s="7">
        <f t="shared" si="5"/>
        <v>58</v>
      </c>
      <c r="B111" s="8" t="s">
        <v>138</v>
      </c>
      <c r="C111" s="8" t="s">
        <v>139</v>
      </c>
      <c r="D111" s="9">
        <v>-55000</v>
      </c>
      <c r="E111" s="14">
        <v>42917</v>
      </c>
      <c r="F111" s="15" t="s">
        <v>13</v>
      </c>
      <c r="I111" t="s">
        <v>410</v>
      </c>
      <c r="J111" s="54"/>
      <c r="K111" s="54"/>
      <c r="L111"/>
      <c r="M111" s="55" t="s">
        <v>410</v>
      </c>
      <c r="N111" s="54">
        <v>-37400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  <c r="AML111"/>
      <c r="AMM111"/>
      <c r="AMN111"/>
      <c r="AMO111"/>
      <c r="AMP111"/>
      <c r="AMQ111"/>
      <c r="AMR111"/>
      <c r="AMS111"/>
      <c r="AMT111"/>
      <c r="AMU111"/>
      <c r="AMV111"/>
      <c r="AMW111"/>
      <c r="AMX111"/>
      <c r="AMY111"/>
      <c r="AMZ111"/>
      <c r="ANA111"/>
      <c r="ANB111"/>
      <c r="ANC111"/>
      <c r="AND111"/>
      <c r="ANE111"/>
      <c r="ANF111"/>
      <c r="ANG111"/>
      <c r="ANH111"/>
      <c r="ANI111"/>
      <c r="ANJ111"/>
      <c r="ANK111"/>
      <c r="ANL111"/>
      <c r="ANM111"/>
      <c r="ANN111"/>
      <c r="ANO111"/>
      <c r="ANP111"/>
      <c r="ANQ111"/>
      <c r="ANR111"/>
      <c r="ANS111"/>
      <c r="ANT111"/>
      <c r="ANU111"/>
      <c r="ANV111"/>
      <c r="ANW111"/>
      <c r="ANX111"/>
      <c r="ANY111"/>
      <c r="ANZ111"/>
      <c r="AOA111"/>
      <c r="AOB111"/>
      <c r="AOC111"/>
      <c r="AOD111"/>
      <c r="AOE111"/>
      <c r="AOF111"/>
      <c r="AOG111"/>
      <c r="AOH111"/>
      <c r="AOI111"/>
      <c r="AOJ111"/>
      <c r="AOK111"/>
      <c r="AOL111"/>
      <c r="AOM111"/>
      <c r="AON111"/>
      <c r="AOO111"/>
      <c r="AOP111"/>
      <c r="AOQ111"/>
      <c r="AOR111"/>
      <c r="AOS111"/>
      <c r="AOT111"/>
      <c r="AOU111"/>
      <c r="AOV111"/>
      <c r="AOW111"/>
      <c r="AOX111"/>
      <c r="AOY111"/>
      <c r="AOZ111"/>
      <c r="APA111"/>
      <c r="APB111"/>
      <c r="APC111"/>
      <c r="APD111"/>
      <c r="APE111"/>
      <c r="APF111"/>
      <c r="APG111"/>
      <c r="APH111"/>
      <c r="API111"/>
      <c r="APJ111"/>
      <c r="APK111"/>
      <c r="APL111"/>
      <c r="APM111"/>
      <c r="APN111"/>
      <c r="APO111"/>
      <c r="APP111"/>
      <c r="APQ111"/>
      <c r="APR111"/>
      <c r="APS111"/>
      <c r="APT111"/>
      <c r="APU111"/>
      <c r="APV111"/>
      <c r="APW111"/>
      <c r="APX111"/>
      <c r="APY111"/>
      <c r="APZ111"/>
      <c r="AQA111"/>
      <c r="AQB111"/>
      <c r="AQC111"/>
      <c r="AQD111"/>
      <c r="AQE111"/>
      <c r="AQF111"/>
      <c r="AQG111"/>
      <c r="AQH111"/>
      <c r="AQI111"/>
      <c r="AQJ111"/>
      <c r="AQK111"/>
      <c r="AQL111"/>
      <c r="AQM111"/>
      <c r="AQN111"/>
      <c r="AQO111"/>
      <c r="AQP111"/>
      <c r="AQQ111"/>
      <c r="AQR111"/>
      <c r="AQS111"/>
      <c r="AQT111"/>
      <c r="AQU111"/>
      <c r="AQV111"/>
      <c r="AQW111"/>
      <c r="AQX111"/>
      <c r="AQY111"/>
      <c r="AQZ111"/>
      <c r="ARA111"/>
      <c r="ARB111"/>
      <c r="ARC111"/>
      <c r="ARD111"/>
      <c r="ARE111"/>
      <c r="ARF111"/>
      <c r="ARG111"/>
      <c r="ARH111"/>
      <c r="ARI111"/>
      <c r="ARJ111"/>
      <c r="ARK111"/>
      <c r="ARL111"/>
      <c r="ARM111"/>
      <c r="ARN111"/>
      <c r="ARO111"/>
      <c r="ARP111"/>
      <c r="ARQ111"/>
      <c r="ARR111"/>
      <c r="ARS111"/>
      <c r="ART111"/>
      <c r="ARU111"/>
      <c r="ARV111"/>
      <c r="ARW111"/>
      <c r="ARX111"/>
      <c r="ARY111"/>
      <c r="ARZ111"/>
      <c r="ASA111"/>
      <c r="ASB111"/>
      <c r="ASC111"/>
      <c r="ASD111"/>
      <c r="ASE111"/>
      <c r="ASF111"/>
      <c r="ASG111"/>
      <c r="ASH111"/>
      <c r="ASI111"/>
      <c r="ASJ111"/>
      <c r="ASK111"/>
      <c r="ASL111"/>
      <c r="ASM111"/>
      <c r="ASN111"/>
      <c r="ASO111"/>
      <c r="ASP111"/>
      <c r="ASQ111"/>
      <c r="ASR111"/>
      <c r="ASS111"/>
      <c r="AST111"/>
      <c r="ASU111"/>
      <c r="ASV111"/>
      <c r="ASW111"/>
      <c r="ASX111"/>
      <c r="ASY111"/>
      <c r="ASZ111"/>
      <c r="ATA111"/>
      <c r="ATB111"/>
      <c r="ATC111"/>
      <c r="ATD111"/>
      <c r="ATE111"/>
      <c r="ATF111"/>
      <c r="ATG111"/>
      <c r="ATH111"/>
      <c r="ATI111"/>
      <c r="ATJ111"/>
      <c r="ATK111"/>
      <c r="ATL111"/>
      <c r="ATM111"/>
      <c r="ATN111"/>
      <c r="ATO111"/>
      <c r="ATP111"/>
      <c r="ATQ111"/>
      <c r="ATR111"/>
      <c r="ATS111"/>
      <c r="ATT111"/>
      <c r="ATU111"/>
      <c r="ATV111"/>
      <c r="ATW111"/>
      <c r="ATX111"/>
      <c r="ATY111"/>
      <c r="ATZ111"/>
      <c r="AUA111"/>
      <c r="AUB111"/>
      <c r="AUC111"/>
      <c r="AUD111"/>
      <c r="AUE111"/>
      <c r="AUF111"/>
      <c r="AUG111"/>
      <c r="AUH111"/>
      <c r="AUI111"/>
      <c r="AUJ111"/>
      <c r="AUK111"/>
      <c r="AUL111"/>
      <c r="AUM111"/>
      <c r="AUN111"/>
      <c r="AUO111"/>
      <c r="AUP111"/>
      <c r="AUQ111"/>
      <c r="AUR111"/>
      <c r="AUS111"/>
      <c r="AUT111"/>
      <c r="AUU111"/>
      <c r="AUV111"/>
      <c r="AUW111"/>
      <c r="AUX111"/>
      <c r="AUY111"/>
      <c r="AUZ111"/>
      <c r="AVA111"/>
      <c r="AVB111"/>
      <c r="AVC111"/>
      <c r="AVD111"/>
      <c r="AVE111"/>
      <c r="AVF111"/>
      <c r="AVG111"/>
      <c r="AVH111"/>
      <c r="AVI111"/>
      <c r="AVJ111"/>
      <c r="AVK111"/>
      <c r="AVL111"/>
      <c r="AVM111"/>
      <c r="AVN111"/>
      <c r="AVO111"/>
      <c r="AVP111"/>
      <c r="AVQ111"/>
      <c r="AVR111"/>
      <c r="AVS111"/>
      <c r="AVT111"/>
      <c r="AVU111"/>
      <c r="AVV111"/>
      <c r="AVW111"/>
      <c r="AVX111"/>
      <c r="AVY111"/>
      <c r="AVZ111"/>
      <c r="AWA111"/>
      <c r="AWB111"/>
      <c r="AWC111"/>
      <c r="AWD111"/>
      <c r="AWE111"/>
      <c r="AWF111"/>
      <c r="AWG111"/>
      <c r="AWH111"/>
      <c r="AWI111"/>
      <c r="AWJ111"/>
      <c r="AWK111"/>
      <c r="AWL111"/>
      <c r="AWM111"/>
      <c r="AWN111"/>
      <c r="AWO111"/>
      <c r="AWP111"/>
      <c r="AWQ111"/>
      <c r="AWR111"/>
      <c r="AWS111"/>
      <c r="AWT111"/>
      <c r="AWU111"/>
      <c r="AWV111"/>
      <c r="AWW111"/>
      <c r="AWX111"/>
      <c r="AWY111"/>
      <c r="AWZ111"/>
      <c r="AXA111"/>
      <c r="AXB111"/>
      <c r="AXC111"/>
      <c r="AXD111"/>
      <c r="AXE111"/>
      <c r="AXF111"/>
      <c r="AXG111"/>
      <c r="AXH111"/>
      <c r="AXI111"/>
      <c r="AXJ111"/>
      <c r="AXK111"/>
      <c r="AXL111"/>
      <c r="AXM111"/>
      <c r="AXN111"/>
      <c r="AXO111"/>
      <c r="AXP111"/>
      <c r="AXQ111"/>
      <c r="AXR111"/>
      <c r="AXS111"/>
      <c r="AXT111"/>
      <c r="AXU111"/>
      <c r="AXV111"/>
      <c r="AXW111"/>
      <c r="AXX111"/>
      <c r="AXY111"/>
      <c r="AXZ111"/>
      <c r="AYA111"/>
      <c r="AYB111"/>
      <c r="AYC111"/>
      <c r="AYD111"/>
      <c r="AYE111"/>
      <c r="AYF111"/>
      <c r="AYG111"/>
      <c r="AYH111"/>
      <c r="AYI111"/>
      <c r="AYJ111"/>
      <c r="AYK111"/>
      <c r="AYL111"/>
      <c r="AYM111"/>
      <c r="AYN111"/>
      <c r="AYO111"/>
      <c r="AYP111"/>
      <c r="AYQ111"/>
      <c r="AYR111"/>
      <c r="AYS111"/>
      <c r="AYT111"/>
      <c r="AYU111"/>
      <c r="AYV111"/>
      <c r="AYW111"/>
      <c r="AYX111"/>
      <c r="AYY111"/>
      <c r="AYZ111"/>
      <c r="AZA111"/>
      <c r="AZB111"/>
      <c r="AZC111"/>
      <c r="AZD111"/>
      <c r="AZE111"/>
      <c r="AZF111"/>
      <c r="AZG111"/>
      <c r="AZH111"/>
      <c r="AZI111"/>
      <c r="AZJ111"/>
      <c r="AZK111"/>
      <c r="AZL111"/>
      <c r="AZM111"/>
      <c r="AZN111"/>
      <c r="AZO111"/>
      <c r="AZP111"/>
      <c r="AZQ111"/>
      <c r="AZR111"/>
      <c r="AZS111"/>
      <c r="AZT111"/>
      <c r="AZU111"/>
      <c r="AZV111"/>
      <c r="AZW111"/>
      <c r="AZX111"/>
      <c r="AZY111"/>
      <c r="AZZ111"/>
      <c r="BAA111"/>
      <c r="BAB111"/>
      <c r="BAC111"/>
      <c r="BAD111"/>
      <c r="BAE111"/>
      <c r="BAF111"/>
      <c r="BAG111"/>
      <c r="BAH111"/>
      <c r="BAI111"/>
      <c r="BAJ111"/>
      <c r="BAK111"/>
      <c r="BAL111"/>
      <c r="BAM111"/>
      <c r="BAN111"/>
      <c r="BAO111"/>
      <c r="BAP111"/>
      <c r="BAQ111"/>
      <c r="BAR111"/>
      <c r="BAS111"/>
      <c r="BAT111"/>
      <c r="BAU111"/>
      <c r="BAV111"/>
      <c r="BAW111"/>
      <c r="BAX111"/>
      <c r="BAY111"/>
      <c r="BAZ111"/>
      <c r="BBA111"/>
      <c r="BBB111"/>
      <c r="BBC111"/>
      <c r="BBD111"/>
      <c r="BBE111"/>
      <c r="BBF111"/>
      <c r="BBG111"/>
      <c r="BBH111"/>
      <c r="BBI111"/>
      <c r="BBJ111"/>
      <c r="BBK111"/>
      <c r="BBL111"/>
      <c r="BBM111"/>
      <c r="BBN111"/>
      <c r="BBO111"/>
      <c r="BBP111"/>
      <c r="BBQ111"/>
      <c r="BBR111"/>
      <c r="BBS111"/>
      <c r="BBT111"/>
      <c r="BBU111"/>
      <c r="BBV111"/>
      <c r="BBW111"/>
      <c r="BBX111"/>
      <c r="BBY111"/>
      <c r="BBZ111"/>
      <c r="BCA111"/>
      <c r="BCB111"/>
      <c r="BCC111"/>
      <c r="BCD111"/>
      <c r="BCE111"/>
      <c r="BCF111"/>
      <c r="BCG111"/>
      <c r="BCH111"/>
      <c r="BCI111"/>
      <c r="BCJ111"/>
      <c r="BCK111"/>
      <c r="BCL111"/>
      <c r="BCM111"/>
      <c r="BCN111"/>
      <c r="BCO111"/>
      <c r="BCP111"/>
      <c r="BCQ111"/>
      <c r="BCR111"/>
      <c r="BCS111"/>
      <c r="BCT111"/>
      <c r="BCU111"/>
      <c r="BCV111"/>
      <c r="BCW111"/>
      <c r="BCX111"/>
      <c r="BCY111"/>
      <c r="BCZ111"/>
      <c r="BDA111"/>
      <c r="BDB111"/>
      <c r="BDC111"/>
      <c r="BDD111"/>
      <c r="BDE111"/>
      <c r="BDF111"/>
      <c r="BDG111"/>
      <c r="BDH111"/>
      <c r="BDI111"/>
      <c r="BDJ111"/>
      <c r="BDK111"/>
      <c r="BDL111"/>
      <c r="BDM111"/>
      <c r="BDN111"/>
      <c r="BDO111"/>
      <c r="BDP111"/>
      <c r="BDQ111"/>
      <c r="BDR111"/>
      <c r="BDS111"/>
      <c r="BDT111"/>
      <c r="BDU111"/>
      <c r="BDV111"/>
      <c r="BDW111"/>
      <c r="BDX111"/>
      <c r="BDY111"/>
      <c r="BDZ111"/>
      <c r="BEA111"/>
      <c r="BEB111"/>
      <c r="BEC111"/>
      <c r="BED111"/>
      <c r="BEE111"/>
      <c r="BEF111"/>
      <c r="BEG111"/>
      <c r="BEH111"/>
      <c r="BEI111"/>
      <c r="BEJ111"/>
      <c r="BEK111"/>
      <c r="BEL111"/>
      <c r="BEM111"/>
      <c r="BEN111"/>
      <c r="BEO111"/>
      <c r="BEP111"/>
      <c r="BEQ111"/>
      <c r="BER111"/>
      <c r="BES111"/>
      <c r="BET111"/>
      <c r="BEU111"/>
      <c r="BEV111"/>
      <c r="BEW111"/>
      <c r="BEX111"/>
      <c r="BEY111"/>
      <c r="BEZ111"/>
      <c r="BFA111"/>
      <c r="BFB111"/>
      <c r="BFC111"/>
      <c r="BFD111"/>
      <c r="BFE111"/>
      <c r="BFF111"/>
      <c r="BFG111"/>
      <c r="BFH111"/>
      <c r="BFI111"/>
      <c r="BFJ111"/>
      <c r="BFK111"/>
      <c r="BFL111"/>
      <c r="BFM111"/>
      <c r="BFN111"/>
      <c r="BFO111"/>
      <c r="BFP111"/>
      <c r="BFQ111"/>
      <c r="BFR111"/>
      <c r="BFS111"/>
      <c r="BFT111"/>
      <c r="BFU111"/>
      <c r="BFV111"/>
      <c r="BFW111"/>
      <c r="BFX111"/>
      <c r="BFY111"/>
      <c r="BFZ111"/>
      <c r="BGA111"/>
      <c r="BGB111"/>
      <c r="BGC111"/>
      <c r="BGD111"/>
      <c r="BGE111"/>
      <c r="BGF111"/>
      <c r="BGG111"/>
      <c r="BGH111"/>
      <c r="BGI111"/>
      <c r="BGJ111"/>
      <c r="BGK111"/>
      <c r="BGL111"/>
      <c r="BGM111"/>
      <c r="BGN111"/>
      <c r="BGO111"/>
      <c r="BGP111"/>
      <c r="BGQ111"/>
      <c r="BGR111"/>
      <c r="BGS111"/>
      <c r="BGT111"/>
      <c r="BGU111"/>
      <c r="BGV111"/>
      <c r="BGW111"/>
      <c r="BGX111"/>
      <c r="BGY111"/>
      <c r="BGZ111"/>
      <c r="BHA111"/>
      <c r="BHB111"/>
      <c r="BHC111"/>
      <c r="BHD111"/>
    </row>
    <row r="112" spans="1:1564">
      <c r="A112" s="2">
        <f t="shared" si="5"/>
        <v>59</v>
      </c>
      <c r="B112" s="3" t="s">
        <v>138</v>
      </c>
      <c r="C112" s="3" t="s">
        <v>140</v>
      </c>
      <c r="D112" s="4">
        <v>-55000</v>
      </c>
      <c r="E112" s="5">
        <v>42917</v>
      </c>
      <c r="F112" s="6" t="s">
        <v>13</v>
      </c>
      <c r="I112" t="s">
        <v>412</v>
      </c>
      <c r="J112" s="54"/>
      <c r="K112" s="54"/>
      <c r="L112"/>
      <c r="M112" s="55" t="s">
        <v>412</v>
      </c>
      <c r="N112" s="54">
        <v>0</v>
      </c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  <c r="AMM112"/>
      <c r="AMN112"/>
      <c r="AMO112"/>
      <c r="AMP112"/>
      <c r="AMQ112"/>
      <c r="AMR112"/>
      <c r="AMS112"/>
      <c r="AMT112"/>
      <c r="AMU112"/>
      <c r="AMV112"/>
      <c r="AMW112"/>
      <c r="AMX112"/>
      <c r="AMY112"/>
      <c r="AMZ112"/>
      <c r="ANA112"/>
      <c r="ANB112"/>
      <c r="ANC112"/>
      <c r="AND112"/>
      <c r="ANE112"/>
      <c r="ANF112"/>
      <c r="ANG112"/>
      <c r="ANH112"/>
      <c r="ANI112"/>
      <c r="ANJ112"/>
      <c r="ANK112"/>
      <c r="ANL112"/>
      <c r="ANM112"/>
      <c r="ANN112"/>
      <c r="ANO112"/>
      <c r="ANP112"/>
      <c r="ANQ112"/>
      <c r="ANR112"/>
      <c r="ANS112"/>
      <c r="ANT112"/>
      <c r="ANU112"/>
      <c r="ANV112"/>
      <c r="ANW112"/>
      <c r="ANX112"/>
      <c r="ANY112"/>
      <c r="ANZ112"/>
      <c r="AOA112"/>
      <c r="AOB112"/>
      <c r="AOC112"/>
      <c r="AOD112"/>
      <c r="AOE112"/>
      <c r="AOF112"/>
      <c r="AOG112"/>
      <c r="AOH112"/>
      <c r="AOI112"/>
      <c r="AOJ112"/>
      <c r="AOK112"/>
      <c r="AOL112"/>
      <c r="AOM112"/>
      <c r="AON112"/>
      <c r="AOO112"/>
      <c r="AOP112"/>
      <c r="AOQ112"/>
      <c r="AOR112"/>
      <c r="AOS112"/>
      <c r="AOT112"/>
      <c r="AOU112"/>
      <c r="AOV112"/>
      <c r="AOW112"/>
      <c r="AOX112"/>
      <c r="AOY112"/>
      <c r="AOZ112"/>
      <c r="APA112"/>
      <c r="APB112"/>
      <c r="APC112"/>
      <c r="APD112"/>
      <c r="APE112"/>
      <c r="APF112"/>
      <c r="APG112"/>
      <c r="APH112"/>
      <c r="API112"/>
      <c r="APJ112"/>
      <c r="APK112"/>
      <c r="APL112"/>
      <c r="APM112"/>
      <c r="APN112"/>
      <c r="APO112"/>
      <c r="APP112"/>
      <c r="APQ112"/>
      <c r="APR112"/>
      <c r="APS112"/>
      <c r="APT112"/>
      <c r="APU112"/>
      <c r="APV112"/>
      <c r="APW112"/>
      <c r="APX112"/>
      <c r="APY112"/>
      <c r="APZ112"/>
      <c r="AQA112"/>
      <c r="AQB112"/>
      <c r="AQC112"/>
      <c r="AQD112"/>
      <c r="AQE112"/>
      <c r="AQF112"/>
      <c r="AQG112"/>
      <c r="AQH112"/>
      <c r="AQI112"/>
      <c r="AQJ112"/>
      <c r="AQK112"/>
      <c r="AQL112"/>
      <c r="AQM112"/>
      <c r="AQN112"/>
      <c r="AQO112"/>
      <c r="AQP112"/>
      <c r="AQQ112"/>
      <c r="AQR112"/>
      <c r="AQS112"/>
      <c r="AQT112"/>
      <c r="AQU112"/>
      <c r="AQV112"/>
      <c r="AQW112"/>
      <c r="AQX112"/>
      <c r="AQY112"/>
      <c r="AQZ112"/>
      <c r="ARA112"/>
      <c r="ARB112"/>
      <c r="ARC112"/>
      <c r="ARD112"/>
      <c r="ARE112"/>
      <c r="ARF112"/>
      <c r="ARG112"/>
      <c r="ARH112"/>
      <c r="ARI112"/>
      <c r="ARJ112"/>
      <c r="ARK112"/>
      <c r="ARL112"/>
      <c r="ARM112"/>
      <c r="ARN112"/>
      <c r="ARO112"/>
      <c r="ARP112"/>
      <c r="ARQ112"/>
      <c r="ARR112"/>
      <c r="ARS112"/>
      <c r="ART112"/>
      <c r="ARU112"/>
      <c r="ARV112"/>
      <c r="ARW112"/>
      <c r="ARX112"/>
      <c r="ARY112"/>
      <c r="ARZ112"/>
      <c r="ASA112"/>
      <c r="ASB112"/>
      <c r="ASC112"/>
      <c r="ASD112"/>
      <c r="ASE112"/>
      <c r="ASF112"/>
      <c r="ASG112"/>
      <c r="ASH112"/>
      <c r="ASI112"/>
      <c r="ASJ112"/>
      <c r="ASK112"/>
      <c r="ASL112"/>
      <c r="ASM112"/>
      <c r="ASN112"/>
      <c r="ASO112"/>
      <c r="ASP112"/>
      <c r="ASQ112"/>
      <c r="ASR112"/>
      <c r="ASS112"/>
      <c r="AST112"/>
      <c r="ASU112"/>
      <c r="ASV112"/>
      <c r="ASW112"/>
      <c r="ASX112"/>
      <c r="ASY112"/>
      <c r="ASZ112"/>
      <c r="ATA112"/>
      <c r="ATB112"/>
      <c r="ATC112"/>
      <c r="ATD112"/>
      <c r="ATE112"/>
      <c r="ATF112"/>
      <c r="ATG112"/>
      <c r="ATH112"/>
      <c r="ATI112"/>
      <c r="ATJ112"/>
      <c r="ATK112"/>
      <c r="ATL112"/>
      <c r="ATM112"/>
      <c r="ATN112"/>
      <c r="ATO112"/>
      <c r="ATP112"/>
      <c r="ATQ112"/>
      <c r="ATR112"/>
      <c r="ATS112"/>
      <c r="ATT112"/>
      <c r="ATU112"/>
      <c r="ATV112"/>
      <c r="ATW112"/>
      <c r="ATX112"/>
      <c r="ATY112"/>
      <c r="ATZ112"/>
      <c r="AUA112"/>
      <c r="AUB112"/>
      <c r="AUC112"/>
      <c r="AUD112"/>
      <c r="AUE112"/>
      <c r="AUF112"/>
      <c r="AUG112"/>
      <c r="AUH112"/>
      <c r="AUI112"/>
      <c r="AUJ112"/>
      <c r="AUK112"/>
      <c r="AUL112"/>
      <c r="AUM112"/>
      <c r="AUN112"/>
      <c r="AUO112"/>
      <c r="AUP112"/>
      <c r="AUQ112"/>
      <c r="AUR112"/>
      <c r="AUS112"/>
      <c r="AUT112"/>
      <c r="AUU112"/>
      <c r="AUV112"/>
      <c r="AUW112"/>
      <c r="AUX112"/>
      <c r="AUY112"/>
      <c r="AUZ112"/>
      <c r="AVA112"/>
      <c r="AVB112"/>
      <c r="AVC112"/>
      <c r="AVD112"/>
      <c r="AVE112"/>
      <c r="AVF112"/>
      <c r="AVG112"/>
      <c r="AVH112"/>
      <c r="AVI112"/>
      <c r="AVJ112"/>
      <c r="AVK112"/>
      <c r="AVL112"/>
      <c r="AVM112"/>
      <c r="AVN112"/>
      <c r="AVO112"/>
      <c r="AVP112"/>
      <c r="AVQ112"/>
      <c r="AVR112"/>
      <c r="AVS112"/>
      <c r="AVT112"/>
      <c r="AVU112"/>
      <c r="AVV112"/>
      <c r="AVW112"/>
      <c r="AVX112"/>
      <c r="AVY112"/>
      <c r="AVZ112"/>
      <c r="AWA112"/>
      <c r="AWB112"/>
      <c r="AWC112"/>
      <c r="AWD112"/>
      <c r="AWE112"/>
      <c r="AWF112"/>
      <c r="AWG112"/>
      <c r="AWH112"/>
      <c r="AWI112"/>
      <c r="AWJ112"/>
      <c r="AWK112"/>
      <c r="AWL112"/>
      <c r="AWM112"/>
      <c r="AWN112"/>
      <c r="AWO112"/>
      <c r="AWP112"/>
      <c r="AWQ112"/>
      <c r="AWR112"/>
      <c r="AWS112"/>
      <c r="AWT112"/>
      <c r="AWU112"/>
      <c r="AWV112"/>
      <c r="AWW112"/>
      <c r="AWX112"/>
      <c r="AWY112"/>
      <c r="AWZ112"/>
      <c r="AXA112"/>
      <c r="AXB112"/>
      <c r="AXC112"/>
      <c r="AXD112"/>
      <c r="AXE112"/>
      <c r="AXF112"/>
      <c r="AXG112"/>
      <c r="AXH112"/>
      <c r="AXI112"/>
      <c r="AXJ112"/>
      <c r="AXK112"/>
      <c r="AXL112"/>
      <c r="AXM112"/>
      <c r="AXN112"/>
      <c r="AXO112"/>
      <c r="AXP112"/>
      <c r="AXQ112"/>
      <c r="AXR112"/>
      <c r="AXS112"/>
      <c r="AXT112"/>
      <c r="AXU112"/>
      <c r="AXV112"/>
      <c r="AXW112"/>
      <c r="AXX112"/>
      <c r="AXY112"/>
      <c r="AXZ112"/>
      <c r="AYA112"/>
      <c r="AYB112"/>
      <c r="AYC112"/>
      <c r="AYD112"/>
      <c r="AYE112"/>
      <c r="AYF112"/>
      <c r="AYG112"/>
      <c r="AYH112"/>
      <c r="AYI112"/>
      <c r="AYJ112"/>
      <c r="AYK112"/>
      <c r="AYL112"/>
      <c r="AYM112"/>
      <c r="AYN112"/>
      <c r="AYO112"/>
      <c r="AYP112"/>
      <c r="AYQ112"/>
      <c r="AYR112"/>
      <c r="AYS112"/>
      <c r="AYT112"/>
      <c r="AYU112"/>
      <c r="AYV112"/>
      <c r="AYW112"/>
      <c r="AYX112"/>
      <c r="AYY112"/>
      <c r="AYZ112"/>
      <c r="AZA112"/>
      <c r="AZB112"/>
      <c r="AZC112"/>
      <c r="AZD112"/>
      <c r="AZE112"/>
      <c r="AZF112"/>
      <c r="AZG112"/>
      <c r="AZH112"/>
      <c r="AZI112"/>
      <c r="AZJ112"/>
      <c r="AZK112"/>
      <c r="AZL112"/>
      <c r="AZM112"/>
      <c r="AZN112"/>
      <c r="AZO112"/>
      <c r="AZP112"/>
      <c r="AZQ112"/>
      <c r="AZR112"/>
      <c r="AZS112"/>
      <c r="AZT112"/>
      <c r="AZU112"/>
      <c r="AZV112"/>
      <c r="AZW112"/>
      <c r="AZX112"/>
      <c r="AZY112"/>
      <c r="AZZ112"/>
      <c r="BAA112"/>
      <c r="BAB112"/>
      <c r="BAC112"/>
      <c r="BAD112"/>
      <c r="BAE112"/>
      <c r="BAF112"/>
      <c r="BAG112"/>
      <c r="BAH112"/>
      <c r="BAI112"/>
      <c r="BAJ112"/>
      <c r="BAK112"/>
      <c r="BAL112"/>
      <c r="BAM112"/>
      <c r="BAN112"/>
      <c r="BAO112"/>
      <c r="BAP112"/>
      <c r="BAQ112"/>
      <c r="BAR112"/>
      <c r="BAS112"/>
      <c r="BAT112"/>
      <c r="BAU112"/>
      <c r="BAV112"/>
      <c r="BAW112"/>
      <c r="BAX112"/>
      <c r="BAY112"/>
      <c r="BAZ112"/>
      <c r="BBA112"/>
      <c r="BBB112"/>
      <c r="BBC112"/>
      <c r="BBD112"/>
      <c r="BBE112"/>
      <c r="BBF112"/>
      <c r="BBG112"/>
      <c r="BBH112"/>
      <c r="BBI112"/>
      <c r="BBJ112"/>
      <c r="BBK112"/>
      <c r="BBL112"/>
      <c r="BBM112"/>
      <c r="BBN112"/>
      <c r="BBO112"/>
      <c r="BBP112"/>
      <c r="BBQ112"/>
      <c r="BBR112"/>
      <c r="BBS112"/>
      <c r="BBT112"/>
      <c r="BBU112"/>
      <c r="BBV112"/>
      <c r="BBW112"/>
      <c r="BBX112"/>
      <c r="BBY112"/>
      <c r="BBZ112"/>
      <c r="BCA112"/>
      <c r="BCB112"/>
      <c r="BCC112"/>
      <c r="BCD112"/>
      <c r="BCE112"/>
      <c r="BCF112"/>
      <c r="BCG112"/>
      <c r="BCH112"/>
      <c r="BCI112"/>
      <c r="BCJ112"/>
      <c r="BCK112"/>
      <c r="BCL112"/>
      <c r="BCM112"/>
      <c r="BCN112"/>
      <c r="BCO112"/>
      <c r="BCP112"/>
      <c r="BCQ112"/>
      <c r="BCR112"/>
      <c r="BCS112"/>
      <c r="BCT112"/>
      <c r="BCU112"/>
      <c r="BCV112"/>
      <c r="BCW112"/>
      <c r="BCX112"/>
      <c r="BCY112"/>
      <c r="BCZ112"/>
      <c r="BDA112"/>
      <c r="BDB112"/>
      <c r="BDC112"/>
      <c r="BDD112"/>
      <c r="BDE112"/>
      <c r="BDF112"/>
      <c r="BDG112"/>
      <c r="BDH112"/>
      <c r="BDI112"/>
      <c r="BDJ112"/>
      <c r="BDK112"/>
      <c r="BDL112"/>
      <c r="BDM112"/>
      <c r="BDN112"/>
      <c r="BDO112"/>
      <c r="BDP112"/>
      <c r="BDQ112"/>
      <c r="BDR112"/>
      <c r="BDS112"/>
      <c r="BDT112"/>
      <c r="BDU112"/>
      <c r="BDV112"/>
      <c r="BDW112"/>
      <c r="BDX112"/>
      <c r="BDY112"/>
      <c r="BDZ112"/>
      <c r="BEA112"/>
      <c r="BEB112"/>
      <c r="BEC112"/>
      <c r="BED112"/>
      <c r="BEE112"/>
      <c r="BEF112"/>
      <c r="BEG112"/>
      <c r="BEH112"/>
      <c r="BEI112"/>
      <c r="BEJ112"/>
      <c r="BEK112"/>
      <c r="BEL112"/>
      <c r="BEM112"/>
      <c r="BEN112"/>
      <c r="BEO112"/>
      <c r="BEP112"/>
      <c r="BEQ112"/>
      <c r="BER112"/>
      <c r="BES112"/>
      <c r="BET112"/>
      <c r="BEU112"/>
      <c r="BEV112"/>
      <c r="BEW112"/>
      <c r="BEX112"/>
      <c r="BEY112"/>
      <c r="BEZ112"/>
      <c r="BFA112"/>
      <c r="BFB112"/>
      <c r="BFC112"/>
      <c r="BFD112"/>
      <c r="BFE112"/>
      <c r="BFF112"/>
      <c r="BFG112"/>
      <c r="BFH112"/>
      <c r="BFI112"/>
      <c r="BFJ112"/>
      <c r="BFK112"/>
      <c r="BFL112"/>
      <c r="BFM112"/>
      <c r="BFN112"/>
      <c r="BFO112"/>
      <c r="BFP112"/>
      <c r="BFQ112"/>
      <c r="BFR112"/>
      <c r="BFS112"/>
      <c r="BFT112"/>
      <c r="BFU112"/>
      <c r="BFV112"/>
      <c r="BFW112"/>
      <c r="BFX112"/>
      <c r="BFY112"/>
      <c r="BFZ112"/>
      <c r="BGA112"/>
      <c r="BGB112"/>
      <c r="BGC112"/>
      <c r="BGD112"/>
      <c r="BGE112"/>
      <c r="BGF112"/>
      <c r="BGG112"/>
      <c r="BGH112"/>
      <c r="BGI112"/>
      <c r="BGJ112"/>
      <c r="BGK112"/>
      <c r="BGL112"/>
      <c r="BGM112"/>
      <c r="BGN112"/>
      <c r="BGO112"/>
      <c r="BGP112"/>
      <c r="BGQ112"/>
      <c r="BGR112"/>
      <c r="BGS112"/>
      <c r="BGT112"/>
      <c r="BGU112"/>
      <c r="BGV112"/>
      <c r="BGW112"/>
      <c r="BGX112"/>
      <c r="BGY112"/>
      <c r="BGZ112"/>
      <c r="BHA112"/>
      <c r="BHB112"/>
      <c r="BHC112"/>
      <c r="BHD112"/>
    </row>
    <row r="113" spans="1:1564">
      <c r="A113" s="2">
        <f t="shared" si="5"/>
        <v>60</v>
      </c>
      <c r="B113" s="3" t="s">
        <v>144</v>
      </c>
      <c r="C113" s="3" t="s">
        <v>145</v>
      </c>
      <c r="D113" s="4"/>
      <c r="E113" s="5">
        <v>42856</v>
      </c>
      <c r="F113" s="6" t="s">
        <v>13</v>
      </c>
      <c r="I113" t="s">
        <v>414</v>
      </c>
      <c r="J113" s="54"/>
      <c r="K113" s="54"/>
      <c r="L113"/>
      <c r="M113" s="55" t="s">
        <v>414</v>
      </c>
      <c r="N113" s="54">
        <v>-55000</v>
      </c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  <c r="AMK113"/>
      <c r="AML113"/>
      <c r="AMM113"/>
      <c r="AMN113"/>
      <c r="AMO113"/>
      <c r="AMP113"/>
      <c r="AMQ113"/>
      <c r="AMR113"/>
      <c r="AMS113"/>
      <c r="AMT113"/>
      <c r="AMU113"/>
      <c r="AMV113"/>
      <c r="AMW113"/>
      <c r="AMX113"/>
      <c r="AMY113"/>
      <c r="AMZ113"/>
      <c r="ANA113"/>
      <c r="ANB113"/>
      <c r="ANC113"/>
      <c r="AND113"/>
      <c r="ANE113"/>
      <c r="ANF113"/>
      <c r="ANG113"/>
      <c r="ANH113"/>
      <c r="ANI113"/>
      <c r="ANJ113"/>
      <c r="ANK113"/>
      <c r="ANL113"/>
      <c r="ANM113"/>
      <c r="ANN113"/>
      <c r="ANO113"/>
      <c r="ANP113"/>
      <c r="ANQ113"/>
      <c r="ANR113"/>
      <c r="ANS113"/>
      <c r="ANT113"/>
      <c r="ANU113"/>
      <c r="ANV113"/>
      <c r="ANW113"/>
      <c r="ANX113"/>
      <c r="ANY113"/>
      <c r="ANZ113"/>
      <c r="AOA113"/>
      <c r="AOB113"/>
      <c r="AOC113"/>
      <c r="AOD113"/>
      <c r="AOE113"/>
      <c r="AOF113"/>
      <c r="AOG113"/>
      <c r="AOH113"/>
      <c r="AOI113"/>
      <c r="AOJ113"/>
      <c r="AOK113"/>
      <c r="AOL113"/>
      <c r="AOM113"/>
      <c r="AON113"/>
      <c r="AOO113"/>
      <c r="AOP113"/>
      <c r="AOQ113"/>
      <c r="AOR113"/>
      <c r="AOS113"/>
      <c r="AOT113"/>
      <c r="AOU113"/>
      <c r="AOV113"/>
      <c r="AOW113"/>
      <c r="AOX113"/>
      <c r="AOY113"/>
      <c r="AOZ113"/>
      <c r="APA113"/>
      <c r="APB113"/>
      <c r="APC113"/>
      <c r="APD113"/>
      <c r="APE113"/>
      <c r="APF113"/>
      <c r="APG113"/>
      <c r="APH113"/>
      <c r="API113"/>
      <c r="APJ113"/>
      <c r="APK113"/>
      <c r="APL113"/>
      <c r="APM113"/>
      <c r="APN113"/>
      <c r="APO113"/>
      <c r="APP113"/>
      <c r="APQ113"/>
      <c r="APR113"/>
      <c r="APS113"/>
      <c r="APT113"/>
      <c r="APU113"/>
      <c r="APV113"/>
      <c r="APW113"/>
      <c r="APX113"/>
      <c r="APY113"/>
      <c r="APZ113"/>
      <c r="AQA113"/>
      <c r="AQB113"/>
      <c r="AQC113"/>
      <c r="AQD113"/>
      <c r="AQE113"/>
      <c r="AQF113"/>
      <c r="AQG113"/>
      <c r="AQH113"/>
      <c r="AQI113"/>
      <c r="AQJ113"/>
      <c r="AQK113"/>
      <c r="AQL113"/>
      <c r="AQM113"/>
      <c r="AQN113"/>
      <c r="AQO113"/>
      <c r="AQP113"/>
      <c r="AQQ113"/>
      <c r="AQR113"/>
      <c r="AQS113"/>
      <c r="AQT113"/>
      <c r="AQU113"/>
      <c r="AQV113"/>
      <c r="AQW113"/>
      <c r="AQX113"/>
      <c r="AQY113"/>
      <c r="AQZ113"/>
      <c r="ARA113"/>
      <c r="ARB113"/>
      <c r="ARC113"/>
      <c r="ARD113"/>
      <c r="ARE113"/>
      <c r="ARF113"/>
      <c r="ARG113"/>
      <c r="ARH113"/>
      <c r="ARI113"/>
      <c r="ARJ113"/>
      <c r="ARK113"/>
      <c r="ARL113"/>
      <c r="ARM113"/>
      <c r="ARN113"/>
      <c r="ARO113"/>
      <c r="ARP113"/>
      <c r="ARQ113"/>
      <c r="ARR113"/>
      <c r="ARS113"/>
      <c r="ART113"/>
      <c r="ARU113"/>
      <c r="ARV113"/>
      <c r="ARW113"/>
      <c r="ARX113"/>
      <c r="ARY113"/>
      <c r="ARZ113"/>
      <c r="ASA113"/>
      <c r="ASB113"/>
      <c r="ASC113"/>
      <c r="ASD113"/>
      <c r="ASE113"/>
      <c r="ASF113"/>
      <c r="ASG113"/>
      <c r="ASH113"/>
      <c r="ASI113"/>
      <c r="ASJ113"/>
      <c r="ASK113"/>
      <c r="ASL113"/>
      <c r="ASM113"/>
      <c r="ASN113"/>
      <c r="ASO113"/>
      <c r="ASP113"/>
      <c r="ASQ113"/>
      <c r="ASR113"/>
      <c r="ASS113"/>
      <c r="AST113"/>
      <c r="ASU113"/>
      <c r="ASV113"/>
      <c r="ASW113"/>
      <c r="ASX113"/>
      <c r="ASY113"/>
      <c r="ASZ113"/>
      <c r="ATA113"/>
      <c r="ATB113"/>
      <c r="ATC113"/>
      <c r="ATD113"/>
      <c r="ATE113"/>
      <c r="ATF113"/>
      <c r="ATG113"/>
      <c r="ATH113"/>
      <c r="ATI113"/>
      <c r="ATJ113"/>
      <c r="ATK113"/>
      <c r="ATL113"/>
      <c r="ATM113"/>
      <c r="ATN113"/>
      <c r="ATO113"/>
      <c r="ATP113"/>
      <c r="ATQ113"/>
      <c r="ATR113"/>
      <c r="ATS113"/>
      <c r="ATT113"/>
      <c r="ATU113"/>
      <c r="ATV113"/>
      <c r="ATW113"/>
      <c r="ATX113"/>
      <c r="ATY113"/>
      <c r="ATZ113"/>
      <c r="AUA113"/>
      <c r="AUB113"/>
      <c r="AUC113"/>
      <c r="AUD113"/>
      <c r="AUE113"/>
      <c r="AUF113"/>
      <c r="AUG113"/>
      <c r="AUH113"/>
      <c r="AUI113"/>
      <c r="AUJ113"/>
      <c r="AUK113"/>
      <c r="AUL113"/>
      <c r="AUM113"/>
      <c r="AUN113"/>
      <c r="AUO113"/>
      <c r="AUP113"/>
      <c r="AUQ113"/>
      <c r="AUR113"/>
      <c r="AUS113"/>
      <c r="AUT113"/>
      <c r="AUU113"/>
      <c r="AUV113"/>
      <c r="AUW113"/>
      <c r="AUX113"/>
      <c r="AUY113"/>
      <c r="AUZ113"/>
      <c r="AVA113"/>
      <c r="AVB113"/>
      <c r="AVC113"/>
      <c r="AVD113"/>
      <c r="AVE113"/>
      <c r="AVF113"/>
      <c r="AVG113"/>
      <c r="AVH113"/>
      <c r="AVI113"/>
      <c r="AVJ113"/>
      <c r="AVK113"/>
      <c r="AVL113"/>
      <c r="AVM113"/>
      <c r="AVN113"/>
      <c r="AVO113"/>
      <c r="AVP113"/>
      <c r="AVQ113"/>
      <c r="AVR113"/>
      <c r="AVS113"/>
      <c r="AVT113"/>
      <c r="AVU113"/>
      <c r="AVV113"/>
      <c r="AVW113"/>
      <c r="AVX113"/>
      <c r="AVY113"/>
      <c r="AVZ113"/>
      <c r="AWA113"/>
      <c r="AWB113"/>
      <c r="AWC113"/>
      <c r="AWD113"/>
      <c r="AWE113"/>
      <c r="AWF113"/>
      <c r="AWG113"/>
      <c r="AWH113"/>
      <c r="AWI113"/>
      <c r="AWJ113"/>
      <c r="AWK113"/>
      <c r="AWL113"/>
      <c r="AWM113"/>
      <c r="AWN113"/>
      <c r="AWO113"/>
      <c r="AWP113"/>
      <c r="AWQ113"/>
      <c r="AWR113"/>
      <c r="AWS113"/>
      <c r="AWT113"/>
      <c r="AWU113"/>
      <c r="AWV113"/>
      <c r="AWW113"/>
      <c r="AWX113"/>
      <c r="AWY113"/>
      <c r="AWZ113"/>
      <c r="AXA113"/>
      <c r="AXB113"/>
      <c r="AXC113"/>
      <c r="AXD113"/>
      <c r="AXE113"/>
      <c r="AXF113"/>
      <c r="AXG113"/>
      <c r="AXH113"/>
      <c r="AXI113"/>
      <c r="AXJ113"/>
      <c r="AXK113"/>
      <c r="AXL113"/>
      <c r="AXM113"/>
      <c r="AXN113"/>
      <c r="AXO113"/>
      <c r="AXP113"/>
      <c r="AXQ113"/>
      <c r="AXR113"/>
      <c r="AXS113"/>
      <c r="AXT113"/>
      <c r="AXU113"/>
      <c r="AXV113"/>
      <c r="AXW113"/>
      <c r="AXX113"/>
      <c r="AXY113"/>
      <c r="AXZ113"/>
      <c r="AYA113"/>
      <c r="AYB113"/>
      <c r="AYC113"/>
      <c r="AYD113"/>
      <c r="AYE113"/>
      <c r="AYF113"/>
      <c r="AYG113"/>
      <c r="AYH113"/>
      <c r="AYI113"/>
      <c r="AYJ113"/>
      <c r="AYK113"/>
      <c r="AYL113"/>
      <c r="AYM113"/>
      <c r="AYN113"/>
      <c r="AYO113"/>
      <c r="AYP113"/>
      <c r="AYQ113"/>
      <c r="AYR113"/>
      <c r="AYS113"/>
      <c r="AYT113"/>
      <c r="AYU113"/>
      <c r="AYV113"/>
      <c r="AYW113"/>
      <c r="AYX113"/>
      <c r="AYY113"/>
      <c r="AYZ113"/>
      <c r="AZA113"/>
      <c r="AZB113"/>
      <c r="AZC113"/>
      <c r="AZD113"/>
      <c r="AZE113"/>
      <c r="AZF113"/>
      <c r="AZG113"/>
      <c r="AZH113"/>
      <c r="AZI113"/>
      <c r="AZJ113"/>
      <c r="AZK113"/>
      <c r="AZL113"/>
      <c r="AZM113"/>
      <c r="AZN113"/>
      <c r="AZO113"/>
      <c r="AZP113"/>
      <c r="AZQ113"/>
      <c r="AZR113"/>
      <c r="AZS113"/>
      <c r="AZT113"/>
      <c r="AZU113"/>
      <c r="AZV113"/>
      <c r="AZW113"/>
      <c r="AZX113"/>
      <c r="AZY113"/>
      <c r="AZZ113"/>
      <c r="BAA113"/>
      <c r="BAB113"/>
      <c r="BAC113"/>
      <c r="BAD113"/>
      <c r="BAE113"/>
      <c r="BAF113"/>
      <c r="BAG113"/>
      <c r="BAH113"/>
      <c r="BAI113"/>
      <c r="BAJ113"/>
      <c r="BAK113"/>
      <c r="BAL113"/>
      <c r="BAM113"/>
      <c r="BAN113"/>
      <c r="BAO113"/>
      <c r="BAP113"/>
      <c r="BAQ113"/>
      <c r="BAR113"/>
      <c r="BAS113"/>
      <c r="BAT113"/>
      <c r="BAU113"/>
      <c r="BAV113"/>
      <c r="BAW113"/>
      <c r="BAX113"/>
      <c r="BAY113"/>
      <c r="BAZ113"/>
      <c r="BBA113"/>
      <c r="BBB113"/>
      <c r="BBC113"/>
      <c r="BBD113"/>
      <c r="BBE113"/>
      <c r="BBF113"/>
      <c r="BBG113"/>
      <c r="BBH113"/>
      <c r="BBI113"/>
      <c r="BBJ113"/>
      <c r="BBK113"/>
      <c r="BBL113"/>
      <c r="BBM113"/>
      <c r="BBN113"/>
      <c r="BBO113"/>
      <c r="BBP113"/>
      <c r="BBQ113"/>
      <c r="BBR113"/>
      <c r="BBS113"/>
      <c r="BBT113"/>
      <c r="BBU113"/>
      <c r="BBV113"/>
      <c r="BBW113"/>
      <c r="BBX113"/>
      <c r="BBY113"/>
      <c r="BBZ113"/>
      <c r="BCA113"/>
      <c r="BCB113"/>
      <c r="BCC113"/>
      <c r="BCD113"/>
      <c r="BCE113"/>
      <c r="BCF113"/>
      <c r="BCG113"/>
      <c r="BCH113"/>
      <c r="BCI113"/>
      <c r="BCJ113"/>
      <c r="BCK113"/>
      <c r="BCL113"/>
      <c r="BCM113"/>
      <c r="BCN113"/>
      <c r="BCO113"/>
      <c r="BCP113"/>
      <c r="BCQ113"/>
      <c r="BCR113"/>
      <c r="BCS113"/>
      <c r="BCT113"/>
      <c r="BCU113"/>
      <c r="BCV113"/>
      <c r="BCW113"/>
      <c r="BCX113"/>
      <c r="BCY113"/>
      <c r="BCZ113"/>
      <c r="BDA113"/>
      <c r="BDB113"/>
      <c r="BDC113"/>
      <c r="BDD113"/>
      <c r="BDE113"/>
      <c r="BDF113"/>
      <c r="BDG113"/>
      <c r="BDH113"/>
      <c r="BDI113"/>
      <c r="BDJ113"/>
      <c r="BDK113"/>
      <c r="BDL113"/>
      <c r="BDM113"/>
      <c r="BDN113"/>
      <c r="BDO113"/>
      <c r="BDP113"/>
      <c r="BDQ113"/>
      <c r="BDR113"/>
      <c r="BDS113"/>
      <c r="BDT113"/>
      <c r="BDU113"/>
      <c r="BDV113"/>
      <c r="BDW113"/>
      <c r="BDX113"/>
      <c r="BDY113"/>
      <c r="BDZ113"/>
      <c r="BEA113"/>
      <c r="BEB113"/>
      <c r="BEC113"/>
      <c r="BED113"/>
      <c r="BEE113"/>
      <c r="BEF113"/>
      <c r="BEG113"/>
      <c r="BEH113"/>
      <c r="BEI113"/>
      <c r="BEJ113"/>
      <c r="BEK113"/>
      <c r="BEL113"/>
      <c r="BEM113"/>
      <c r="BEN113"/>
      <c r="BEO113"/>
      <c r="BEP113"/>
      <c r="BEQ113"/>
      <c r="BER113"/>
      <c r="BES113"/>
      <c r="BET113"/>
      <c r="BEU113"/>
      <c r="BEV113"/>
      <c r="BEW113"/>
      <c r="BEX113"/>
      <c r="BEY113"/>
      <c r="BEZ113"/>
      <c r="BFA113"/>
      <c r="BFB113"/>
      <c r="BFC113"/>
      <c r="BFD113"/>
      <c r="BFE113"/>
      <c r="BFF113"/>
      <c r="BFG113"/>
      <c r="BFH113"/>
      <c r="BFI113"/>
      <c r="BFJ113"/>
      <c r="BFK113"/>
      <c r="BFL113"/>
      <c r="BFM113"/>
      <c r="BFN113"/>
      <c r="BFO113"/>
      <c r="BFP113"/>
      <c r="BFQ113"/>
      <c r="BFR113"/>
      <c r="BFS113"/>
      <c r="BFT113"/>
      <c r="BFU113"/>
      <c r="BFV113"/>
      <c r="BFW113"/>
      <c r="BFX113"/>
      <c r="BFY113"/>
      <c r="BFZ113"/>
      <c r="BGA113"/>
      <c r="BGB113"/>
      <c r="BGC113"/>
      <c r="BGD113"/>
      <c r="BGE113"/>
      <c r="BGF113"/>
      <c r="BGG113"/>
      <c r="BGH113"/>
      <c r="BGI113"/>
      <c r="BGJ113"/>
      <c r="BGK113"/>
      <c r="BGL113"/>
      <c r="BGM113"/>
      <c r="BGN113"/>
      <c r="BGO113"/>
      <c r="BGP113"/>
      <c r="BGQ113"/>
      <c r="BGR113"/>
      <c r="BGS113"/>
      <c r="BGT113"/>
      <c r="BGU113"/>
      <c r="BGV113"/>
      <c r="BGW113"/>
      <c r="BGX113"/>
      <c r="BGY113"/>
      <c r="BGZ113"/>
      <c r="BHA113"/>
      <c r="BHB113"/>
      <c r="BHC113"/>
      <c r="BHD113"/>
    </row>
    <row r="114" spans="1:1564">
      <c r="A114" s="7">
        <f t="shared" si="5"/>
        <v>61</v>
      </c>
      <c r="B114" s="8" t="s">
        <v>144</v>
      </c>
      <c r="C114" s="21" t="s">
        <v>146</v>
      </c>
      <c r="D114" s="9"/>
      <c r="E114" s="14">
        <v>42856</v>
      </c>
      <c r="F114" s="15" t="s">
        <v>13</v>
      </c>
      <c r="I114" t="s">
        <v>416</v>
      </c>
      <c r="J114" s="54">
        <v>1</v>
      </c>
      <c r="K114" s="54">
        <v>0</v>
      </c>
      <c r="L114"/>
      <c r="M114" s="55" t="s">
        <v>416</v>
      </c>
      <c r="N114" s="54">
        <v>-80000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  <c r="AMK114"/>
      <c r="AML114"/>
      <c r="AMM114"/>
      <c r="AMN114"/>
      <c r="AMO114"/>
      <c r="AMP114"/>
      <c r="AMQ114"/>
      <c r="AMR114"/>
      <c r="AMS114"/>
      <c r="AMT114"/>
      <c r="AMU114"/>
      <c r="AMV114"/>
      <c r="AMW114"/>
      <c r="AMX114"/>
      <c r="AMY114"/>
      <c r="AMZ114"/>
      <c r="ANA114"/>
      <c r="ANB114"/>
      <c r="ANC114"/>
      <c r="AND114"/>
      <c r="ANE114"/>
      <c r="ANF114"/>
      <c r="ANG114"/>
      <c r="ANH114"/>
      <c r="ANI114"/>
      <c r="ANJ114"/>
      <c r="ANK114"/>
      <c r="ANL114"/>
      <c r="ANM114"/>
      <c r="ANN114"/>
      <c r="ANO114"/>
      <c r="ANP114"/>
      <c r="ANQ114"/>
      <c r="ANR114"/>
      <c r="ANS114"/>
      <c r="ANT114"/>
      <c r="ANU114"/>
      <c r="ANV114"/>
      <c r="ANW114"/>
      <c r="ANX114"/>
      <c r="ANY114"/>
      <c r="ANZ114"/>
      <c r="AOA114"/>
      <c r="AOB114"/>
      <c r="AOC114"/>
      <c r="AOD114"/>
      <c r="AOE114"/>
      <c r="AOF114"/>
      <c r="AOG114"/>
      <c r="AOH114"/>
      <c r="AOI114"/>
      <c r="AOJ114"/>
      <c r="AOK114"/>
      <c r="AOL114"/>
      <c r="AOM114"/>
      <c r="AON114"/>
      <c r="AOO114"/>
      <c r="AOP114"/>
      <c r="AOQ114"/>
      <c r="AOR114"/>
      <c r="AOS114"/>
      <c r="AOT114"/>
      <c r="AOU114"/>
      <c r="AOV114"/>
      <c r="AOW114"/>
      <c r="AOX114"/>
      <c r="AOY114"/>
      <c r="AOZ114"/>
      <c r="APA114"/>
      <c r="APB114"/>
      <c r="APC114"/>
      <c r="APD114"/>
      <c r="APE114"/>
      <c r="APF114"/>
      <c r="APG114"/>
      <c r="APH114"/>
      <c r="API114"/>
      <c r="APJ114"/>
      <c r="APK114"/>
      <c r="APL114"/>
      <c r="APM114"/>
      <c r="APN114"/>
      <c r="APO114"/>
      <c r="APP114"/>
      <c r="APQ114"/>
      <c r="APR114"/>
      <c r="APS114"/>
      <c r="APT114"/>
      <c r="APU114"/>
      <c r="APV114"/>
      <c r="APW114"/>
      <c r="APX114"/>
      <c r="APY114"/>
      <c r="APZ114"/>
      <c r="AQA114"/>
      <c r="AQB114"/>
      <c r="AQC114"/>
      <c r="AQD114"/>
      <c r="AQE114"/>
      <c r="AQF114"/>
      <c r="AQG114"/>
      <c r="AQH114"/>
      <c r="AQI114"/>
      <c r="AQJ114"/>
      <c r="AQK114"/>
      <c r="AQL114"/>
      <c r="AQM114"/>
      <c r="AQN114"/>
      <c r="AQO114"/>
      <c r="AQP114"/>
      <c r="AQQ114"/>
      <c r="AQR114"/>
      <c r="AQS114"/>
      <c r="AQT114"/>
      <c r="AQU114"/>
      <c r="AQV114"/>
      <c r="AQW114"/>
      <c r="AQX114"/>
      <c r="AQY114"/>
      <c r="AQZ114"/>
      <c r="ARA114"/>
      <c r="ARB114"/>
      <c r="ARC114"/>
      <c r="ARD114"/>
      <c r="ARE114"/>
      <c r="ARF114"/>
      <c r="ARG114"/>
      <c r="ARH114"/>
      <c r="ARI114"/>
      <c r="ARJ114"/>
      <c r="ARK114"/>
      <c r="ARL114"/>
      <c r="ARM114"/>
      <c r="ARN114"/>
      <c r="ARO114"/>
      <c r="ARP114"/>
      <c r="ARQ114"/>
      <c r="ARR114"/>
      <c r="ARS114"/>
      <c r="ART114"/>
      <c r="ARU114"/>
      <c r="ARV114"/>
      <c r="ARW114"/>
      <c r="ARX114"/>
      <c r="ARY114"/>
      <c r="ARZ114"/>
      <c r="ASA114"/>
      <c r="ASB114"/>
      <c r="ASC114"/>
      <c r="ASD114"/>
      <c r="ASE114"/>
      <c r="ASF114"/>
      <c r="ASG114"/>
      <c r="ASH114"/>
      <c r="ASI114"/>
      <c r="ASJ114"/>
      <c r="ASK114"/>
      <c r="ASL114"/>
      <c r="ASM114"/>
      <c r="ASN114"/>
      <c r="ASO114"/>
      <c r="ASP114"/>
      <c r="ASQ114"/>
      <c r="ASR114"/>
      <c r="ASS114"/>
      <c r="AST114"/>
      <c r="ASU114"/>
      <c r="ASV114"/>
      <c r="ASW114"/>
      <c r="ASX114"/>
      <c r="ASY114"/>
      <c r="ASZ114"/>
      <c r="ATA114"/>
      <c r="ATB114"/>
      <c r="ATC114"/>
      <c r="ATD114"/>
      <c r="ATE114"/>
      <c r="ATF114"/>
      <c r="ATG114"/>
      <c r="ATH114"/>
      <c r="ATI114"/>
      <c r="ATJ114"/>
      <c r="ATK114"/>
      <c r="ATL114"/>
      <c r="ATM114"/>
      <c r="ATN114"/>
      <c r="ATO114"/>
      <c r="ATP114"/>
      <c r="ATQ114"/>
      <c r="ATR114"/>
      <c r="ATS114"/>
      <c r="ATT114"/>
      <c r="ATU114"/>
      <c r="ATV114"/>
      <c r="ATW114"/>
      <c r="ATX114"/>
      <c r="ATY114"/>
      <c r="ATZ114"/>
      <c r="AUA114"/>
      <c r="AUB114"/>
      <c r="AUC114"/>
      <c r="AUD114"/>
      <c r="AUE114"/>
      <c r="AUF114"/>
      <c r="AUG114"/>
      <c r="AUH114"/>
      <c r="AUI114"/>
      <c r="AUJ114"/>
      <c r="AUK114"/>
      <c r="AUL114"/>
      <c r="AUM114"/>
      <c r="AUN114"/>
      <c r="AUO114"/>
      <c r="AUP114"/>
      <c r="AUQ114"/>
      <c r="AUR114"/>
      <c r="AUS114"/>
      <c r="AUT114"/>
      <c r="AUU114"/>
      <c r="AUV114"/>
      <c r="AUW114"/>
      <c r="AUX114"/>
      <c r="AUY114"/>
      <c r="AUZ114"/>
      <c r="AVA114"/>
      <c r="AVB114"/>
      <c r="AVC114"/>
      <c r="AVD114"/>
      <c r="AVE114"/>
      <c r="AVF114"/>
      <c r="AVG114"/>
      <c r="AVH114"/>
      <c r="AVI114"/>
      <c r="AVJ114"/>
      <c r="AVK114"/>
      <c r="AVL114"/>
      <c r="AVM114"/>
      <c r="AVN114"/>
      <c r="AVO114"/>
      <c r="AVP114"/>
      <c r="AVQ114"/>
      <c r="AVR114"/>
      <c r="AVS114"/>
      <c r="AVT114"/>
      <c r="AVU114"/>
      <c r="AVV114"/>
      <c r="AVW114"/>
      <c r="AVX114"/>
      <c r="AVY114"/>
      <c r="AVZ114"/>
      <c r="AWA114"/>
      <c r="AWB114"/>
      <c r="AWC114"/>
      <c r="AWD114"/>
      <c r="AWE114"/>
      <c r="AWF114"/>
      <c r="AWG114"/>
      <c r="AWH114"/>
      <c r="AWI114"/>
      <c r="AWJ114"/>
      <c r="AWK114"/>
      <c r="AWL114"/>
      <c r="AWM114"/>
      <c r="AWN114"/>
      <c r="AWO114"/>
      <c r="AWP114"/>
      <c r="AWQ114"/>
      <c r="AWR114"/>
      <c r="AWS114"/>
      <c r="AWT114"/>
      <c r="AWU114"/>
      <c r="AWV114"/>
      <c r="AWW114"/>
      <c r="AWX114"/>
      <c r="AWY114"/>
      <c r="AWZ114"/>
      <c r="AXA114"/>
      <c r="AXB114"/>
      <c r="AXC114"/>
      <c r="AXD114"/>
      <c r="AXE114"/>
      <c r="AXF114"/>
      <c r="AXG114"/>
      <c r="AXH114"/>
      <c r="AXI114"/>
      <c r="AXJ114"/>
      <c r="AXK114"/>
      <c r="AXL114"/>
      <c r="AXM114"/>
      <c r="AXN114"/>
      <c r="AXO114"/>
      <c r="AXP114"/>
      <c r="AXQ114"/>
      <c r="AXR114"/>
      <c r="AXS114"/>
      <c r="AXT114"/>
      <c r="AXU114"/>
      <c r="AXV114"/>
      <c r="AXW114"/>
      <c r="AXX114"/>
      <c r="AXY114"/>
      <c r="AXZ114"/>
      <c r="AYA114"/>
      <c r="AYB114"/>
      <c r="AYC114"/>
      <c r="AYD114"/>
      <c r="AYE114"/>
      <c r="AYF114"/>
      <c r="AYG114"/>
      <c r="AYH114"/>
      <c r="AYI114"/>
      <c r="AYJ114"/>
      <c r="AYK114"/>
      <c r="AYL114"/>
      <c r="AYM114"/>
      <c r="AYN114"/>
      <c r="AYO114"/>
      <c r="AYP114"/>
      <c r="AYQ114"/>
      <c r="AYR114"/>
      <c r="AYS114"/>
      <c r="AYT114"/>
      <c r="AYU114"/>
      <c r="AYV114"/>
      <c r="AYW114"/>
      <c r="AYX114"/>
      <c r="AYY114"/>
      <c r="AYZ114"/>
      <c r="AZA114"/>
      <c r="AZB114"/>
      <c r="AZC114"/>
      <c r="AZD114"/>
      <c r="AZE114"/>
      <c r="AZF114"/>
      <c r="AZG114"/>
      <c r="AZH114"/>
      <c r="AZI114"/>
      <c r="AZJ114"/>
      <c r="AZK114"/>
      <c r="AZL114"/>
      <c r="AZM114"/>
      <c r="AZN114"/>
      <c r="AZO114"/>
      <c r="AZP114"/>
      <c r="AZQ114"/>
      <c r="AZR114"/>
      <c r="AZS114"/>
      <c r="AZT114"/>
      <c r="AZU114"/>
      <c r="AZV114"/>
      <c r="AZW114"/>
      <c r="AZX114"/>
      <c r="AZY114"/>
      <c r="AZZ114"/>
      <c r="BAA114"/>
      <c r="BAB114"/>
      <c r="BAC114"/>
      <c r="BAD114"/>
      <c r="BAE114"/>
      <c r="BAF114"/>
      <c r="BAG114"/>
      <c r="BAH114"/>
      <c r="BAI114"/>
      <c r="BAJ114"/>
      <c r="BAK114"/>
      <c r="BAL114"/>
      <c r="BAM114"/>
      <c r="BAN114"/>
      <c r="BAO114"/>
      <c r="BAP114"/>
      <c r="BAQ114"/>
      <c r="BAR114"/>
      <c r="BAS114"/>
      <c r="BAT114"/>
      <c r="BAU114"/>
      <c r="BAV114"/>
      <c r="BAW114"/>
      <c r="BAX114"/>
      <c r="BAY114"/>
      <c r="BAZ114"/>
      <c r="BBA114"/>
      <c r="BBB114"/>
      <c r="BBC114"/>
      <c r="BBD114"/>
      <c r="BBE114"/>
      <c r="BBF114"/>
      <c r="BBG114"/>
      <c r="BBH114"/>
      <c r="BBI114"/>
      <c r="BBJ114"/>
      <c r="BBK114"/>
      <c r="BBL114"/>
      <c r="BBM114"/>
      <c r="BBN114"/>
      <c r="BBO114"/>
      <c r="BBP114"/>
      <c r="BBQ114"/>
      <c r="BBR114"/>
      <c r="BBS114"/>
      <c r="BBT114"/>
      <c r="BBU114"/>
      <c r="BBV114"/>
      <c r="BBW114"/>
      <c r="BBX114"/>
      <c r="BBY114"/>
      <c r="BBZ114"/>
      <c r="BCA114"/>
      <c r="BCB114"/>
      <c r="BCC114"/>
      <c r="BCD114"/>
      <c r="BCE114"/>
      <c r="BCF114"/>
      <c r="BCG114"/>
      <c r="BCH114"/>
      <c r="BCI114"/>
      <c r="BCJ114"/>
      <c r="BCK114"/>
      <c r="BCL114"/>
      <c r="BCM114"/>
      <c r="BCN114"/>
      <c r="BCO114"/>
      <c r="BCP114"/>
      <c r="BCQ114"/>
      <c r="BCR114"/>
      <c r="BCS114"/>
      <c r="BCT114"/>
      <c r="BCU114"/>
      <c r="BCV114"/>
      <c r="BCW114"/>
      <c r="BCX114"/>
      <c r="BCY114"/>
      <c r="BCZ114"/>
      <c r="BDA114"/>
      <c r="BDB114"/>
      <c r="BDC114"/>
      <c r="BDD114"/>
      <c r="BDE114"/>
      <c r="BDF114"/>
      <c r="BDG114"/>
      <c r="BDH114"/>
      <c r="BDI114"/>
      <c r="BDJ114"/>
      <c r="BDK114"/>
      <c r="BDL114"/>
      <c r="BDM114"/>
      <c r="BDN114"/>
      <c r="BDO114"/>
      <c r="BDP114"/>
      <c r="BDQ114"/>
      <c r="BDR114"/>
      <c r="BDS114"/>
      <c r="BDT114"/>
      <c r="BDU114"/>
      <c r="BDV114"/>
      <c r="BDW114"/>
      <c r="BDX114"/>
      <c r="BDY114"/>
      <c r="BDZ114"/>
      <c r="BEA114"/>
      <c r="BEB114"/>
      <c r="BEC114"/>
      <c r="BED114"/>
      <c r="BEE114"/>
      <c r="BEF114"/>
      <c r="BEG114"/>
      <c r="BEH114"/>
      <c r="BEI114"/>
      <c r="BEJ114"/>
      <c r="BEK114"/>
      <c r="BEL114"/>
      <c r="BEM114"/>
      <c r="BEN114"/>
      <c r="BEO114"/>
      <c r="BEP114"/>
      <c r="BEQ114"/>
      <c r="BER114"/>
      <c r="BES114"/>
      <c r="BET114"/>
      <c r="BEU114"/>
      <c r="BEV114"/>
      <c r="BEW114"/>
      <c r="BEX114"/>
      <c r="BEY114"/>
      <c r="BEZ114"/>
      <c r="BFA114"/>
      <c r="BFB114"/>
      <c r="BFC114"/>
      <c r="BFD114"/>
      <c r="BFE114"/>
      <c r="BFF114"/>
      <c r="BFG114"/>
      <c r="BFH114"/>
      <c r="BFI114"/>
      <c r="BFJ114"/>
      <c r="BFK114"/>
      <c r="BFL114"/>
      <c r="BFM114"/>
      <c r="BFN114"/>
      <c r="BFO114"/>
      <c r="BFP114"/>
      <c r="BFQ114"/>
      <c r="BFR114"/>
      <c r="BFS114"/>
      <c r="BFT114"/>
      <c r="BFU114"/>
      <c r="BFV114"/>
      <c r="BFW114"/>
      <c r="BFX114"/>
      <c r="BFY114"/>
      <c r="BFZ114"/>
      <c r="BGA114"/>
      <c r="BGB114"/>
      <c r="BGC114"/>
      <c r="BGD114"/>
      <c r="BGE114"/>
      <c r="BGF114"/>
      <c r="BGG114"/>
      <c r="BGH114"/>
      <c r="BGI114"/>
      <c r="BGJ114"/>
      <c r="BGK114"/>
      <c r="BGL114"/>
      <c r="BGM114"/>
      <c r="BGN114"/>
      <c r="BGO114"/>
      <c r="BGP114"/>
      <c r="BGQ114"/>
      <c r="BGR114"/>
      <c r="BGS114"/>
      <c r="BGT114"/>
      <c r="BGU114"/>
      <c r="BGV114"/>
      <c r="BGW114"/>
      <c r="BGX114"/>
      <c r="BGY114"/>
      <c r="BGZ114"/>
      <c r="BHA114"/>
      <c r="BHB114"/>
      <c r="BHC114"/>
      <c r="BHD114"/>
    </row>
    <row r="115" spans="1:1564">
      <c r="A115" s="2">
        <f t="shared" si="5"/>
        <v>62</v>
      </c>
      <c r="B115" s="18" t="s">
        <v>144</v>
      </c>
      <c r="C115" s="19" t="s">
        <v>147</v>
      </c>
      <c r="D115" s="4"/>
      <c r="E115" s="5">
        <v>42856</v>
      </c>
      <c r="F115" s="6" t="s">
        <v>13</v>
      </c>
      <c r="I115" t="s">
        <v>417</v>
      </c>
      <c r="J115" s="54"/>
      <c r="K115" s="54"/>
      <c r="L115"/>
      <c r="M115" s="55" t="s">
        <v>417</v>
      </c>
      <c r="N115" s="54">
        <v>60000</v>
      </c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  <c r="AMK115"/>
      <c r="AML115"/>
      <c r="AMM115"/>
      <c r="AMN115"/>
      <c r="AMO115"/>
      <c r="AMP115"/>
      <c r="AMQ115"/>
      <c r="AMR115"/>
      <c r="AMS115"/>
      <c r="AMT115"/>
      <c r="AMU115"/>
      <c r="AMV115"/>
      <c r="AMW115"/>
      <c r="AMX115"/>
      <c r="AMY115"/>
      <c r="AMZ115"/>
      <c r="ANA115"/>
      <c r="ANB115"/>
      <c r="ANC115"/>
      <c r="AND115"/>
      <c r="ANE115"/>
      <c r="ANF115"/>
      <c r="ANG115"/>
      <c r="ANH115"/>
      <c r="ANI115"/>
      <c r="ANJ115"/>
      <c r="ANK115"/>
      <c r="ANL115"/>
      <c r="ANM115"/>
      <c r="ANN115"/>
      <c r="ANO115"/>
      <c r="ANP115"/>
      <c r="ANQ115"/>
      <c r="ANR115"/>
      <c r="ANS115"/>
      <c r="ANT115"/>
      <c r="ANU115"/>
      <c r="ANV115"/>
      <c r="ANW115"/>
      <c r="ANX115"/>
      <c r="ANY115"/>
      <c r="ANZ115"/>
      <c r="AOA115"/>
      <c r="AOB115"/>
      <c r="AOC115"/>
      <c r="AOD115"/>
      <c r="AOE115"/>
      <c r="AOF115"/>
      <c r="AOG115"/>
      <c r="AOH115"/>
      <c r="AOI115"/>
      <c r="AOJ115"/>
      <c r="AOK115"/>
      <c r="AOL115"/>
      <c r="AOM115"/>
      <c r="AON115"/>
      <c r="AOO115"/>
      <c r="AOP115"/>
      <c r="AOQ115"/>
      <c r="AOR115"/>
      <c r="AOS115"/>
      <c r="AOT115"/>
      <c r="AOU115"/>
      <c r="AOV115"/>
      <c r="AOW115"/>
      <c r="AOX115"/>
      <c r="AOY115"/>
      <c r="AOZ115"/>
      <c r="APA115"/>
      <c r="APB115"/>
      <c r="APC115"/>
      <c r="APD115"/>
      <c r="APE115"/>
      <c r="APF115"/>
      <c r="APG115"/>
      <c r="APH115"/>
      <c r="API115"/>
      <c r="APJ115"/>
      <c r="APK115"/>
      <c r="APL115"/>
      <c r="APM115"/>
      <c r="APN115"/>
      <c r="APO115"/>
      <c r="APP115"/>
      <c r="APQ115"/>
      <c r="APR115"/>
      <c r="APS115"/>
      <c r="APT115"/>
      <c r="APU115"/>
      <c r="APV115"/>
      <c r="APW115"/>
      <c r="APX115"/>
      <c r="APY115"/>
      <c r="APZ115"/>
      <c r="AQA115"/>
      <c r="AQB115"/>
      <c r="AQC115"/>
      <c r="AQD115"/>
      <c r="AQE115"/>
      <c r="AQF115"/>
      <c r="AQG115"/>
      <c r="AQH115"/>
      <c r="AQI115"/>
      <c r="AQJ115"/>
      <c r="AQK115"/>
      <c r="AQL115"/>
      <c r="AQM115"/>
      <c r="AQN115"/>
      <c r="AQO115"/>
      <c r="AQP115"/>
      <c r="AQQ115"/>
      <c r="AQR115"/>
      <c r="AQS115"/>
      <c r="AQT115"/>
      <c r="AQU115"/>
      <c r="AQV115"/>
      <c r="AQW115"/>
      <c r="AQX115"/>
      <c r="AQY115"/>
      <c r="AQZ115"/>
      <c r="ARA115"/>
      <c r="ARB115"/>
      <c r="ARC115"/>
      <c r="ARD115"/>
      <c r="ARE115"/>
      <c r="ARF115"/>
      <c r="ARG115"/>
      <c r="ARH115"/>
      <c r="ARI115"/>
      <c r="ARJ115"/>
      <c r="ARK115"/>
      <c r="ARL115"/>
      <c r="ARM115"/>
      <c r="ARN115"/>
      <c r="ARO115"/>
      <c r="ARP115"/>
      <c r="ARQ115"/>
      <c r="ARR115"/>
      <c r="ARS115"/>
      <c r="ART115"/>
      <c r="ARU115"/>
      <c r="ARV115"/>
      <c r="ARW115"/>
      <c r="ARX115"/>
      <c r="ARY115"/>
      <c r="ARZ115"/>
      <c r="ASA115"/>
      <c r="ASB115"/>
      <c r="ASC115"/>
      <c r="ASD115"/>
      <c r="ASE115"/>
      <c r="ASF115"/>
      <c r="ASG115"/>
      <c r="ASH115"/>
      <c r="ASI115"/>
      <c r="ASJ115"/>
      <c r="ASK115"/>
      <c r="ASL115"/>
      <c r="ASM115"/>
      <c r="ASN115"/>
      <c r="ASO115"/>
      <c r="ASP115"/>
      <c r="ASQ115"/>
      <c r="ASR115"/>
      <c r="ASS115"/>
      <c r="AST115"/>
      <c r="ASU115"/>
      <c r="ASV115"/>
      <c r="ASW115"/>
      <c r="ASX115"/>
      <c r="ASY115"/>
      <c r="ASZ115"/>
      <c r="ATA115"/>
      <c r="ATB115"/>
      <c r="ATC115"/>
      <c r="ATD115"/>
      <c r="ATE115"/>
      <c r="ATF115"/>
      <c r="ATG115"/>
      <c r="ATH115"/>
      <c r="ATI115"/>
      <c r="ATJ115"/>
      <c r="ATK115"/>
      <c r="ATL115"/>
      <c r="ATM115"/>
      <c r="ATN115"/>
      <c r="ATO115"/>
      <c r="ATP115"/>
      <c r="ATQ115"/>
      <c r="ATR115"/>
      <c r="ATS115"/>
      <c r="ATT115"/>
      <c r="ATU115"/>
      <c r="ATV115"/>
      <c r="ATW115"/>
      <c r="ATX115"/>
      <c r="ATY115"/>
      <c r="ATZ115"/>
      <c r="AUA115"/>
      <c r="AUB115"/>
      <c r="AUC115"/>
      <c r="AUD115"/>
      <c r="AUE115"/>
      <c r="AUF115"/>
      <c r="AUG115"/>
      <c r="AUH115"/>
      <c r="AUI115"/>
      <c r="AUJ115"/>
      <c r="AUK115"/>
      <c r="AUL115"/>
      <c r="AUM115"/>
      <c r="AUN115"/>
      <c r="AUO115"/>
      <c r="AUP115"/>
      <c r="AUQ115"/>
      <c r="AUR115"/>
      <c r="AUS115"/>
      <c r="AUT115"/>
      <c r="AUU115"/>
      <c r="AUV115"/>
      <c r="AUW115"/>
      <c r="AUX115"/>
      <c r="AUY115"/>
      <c r="AUZ115"/>
      <c r="AVA115"/>
      <c r="AVB115"/>
      <c r="AVC115"/>
      <c r="AVD115"/>
      <c r="AVE115"/>
      <c r="AVF115"/>
      <c r="AVG115"/>
      <c r="AVH115"/>
      <c r="AVI115"/>
      <c r="AVJ115"/>
      <c r="AVK115"/>
      <c r="AVL115"/>
      <c r="AVM115"/>
      <c r="AVN115"/>
      <c r="AVO115"/>
      <c r="AVP115"/>
      <c r="AVQ115"/>
      <c r="AVR115"/>
      <c r="AVS115"/>
      <c r="AVT115"/>
      <c r="AVU115"/>
      <c r="AVV115"/>
      <c r="AVW115"/>
      <c r="AVX115"/>
      <c r="AVY115"/>
      <c r="AVZ115"/>
      <c r="AWA115"/>
      <c r="AWB115"/>
      <c r="AWC115"/>
      <c r="AWD115"/>
      <c r="AWE115"/>
      <c r="AWF115"/>
      <c r="AWG115"/>
      <c r="AWH115"/>
      <c r="AWI115"/>
      <c r="AWJ115"/>
      <c r="AWK115"/>
      <c r="AWL115"/>
      <c r="AWM115"/>
      <c r="AWN115"/>
      <c r="AWO115"/>
      <c r="AWP115"/>
      <c r="AWQ115"/>
      <c r="AWR115"/>
      <c r="AWS115"/>
      <c r="AWT115"/>
      <c r="AWU115"/>
      <c r="AWV115"/>
      <c r="AWW115"/>
      <c r="AWX115"/>
      <c r="AWY115"/>
      <c r="AWZ115"/>
      <c r="AXA115"/>
      <c r="AXB115"/>
      <c r="AXC115"/>
      <c r="AXD115"/>
      <c r="AXE115"/>
      <c r="AXF115"/>
      <c r="AXG115"/>
      <c r="AXH115"/>
      <c r="AXI115"/>
      <c r="AXJ115"/>
      <c r="AXK115"/>
      <c r="AXL115"/>
      <c r="AXM115"/>
      <c r="AXN115"/>
      <c r="AXO115"/>
      <c r="AXP115"/>
      <c r="AXQ115"/>
      <c r="AXR115"/>
      <c r="AXS115"/>
      <c r="AXT115"/>
      <c r="AXU115"/>
      <c r="AXV115"/>
      <c r="AXW115"/>
      <c r="AXX115"/>
      <c r="AXY115"/>
      <c r="AXZ115"/>
      <c r="AYA115"/>
      <c r="AYB115"/>
      <c r="AYC115"/>
      <c r="AYD115"/>
      <c r="AYE115"/>
      <c r="AYF115"/>
      <c r="AYG115"/>
      <c r="AYH115"/>
      <c r="AYI115"/>
      <c r="AYJ115"/>
      <c r="AYK115"/>
      <c r="AYL115"/>
      <c r="AYM115"/>
      <c r="AYN115"/>
      <c r="AYO115"/>
      <c r="AYP115"/>
      <c r="AYQ115"/>
      <c r="AYR115"/>
      <c r="AYS115"/>
      <c r="AYT115"/>
      <c r="AYU115"/>
      <c r="AYV115"/>
      <c r="AYW115"/>
      <c r="AYX115"/>
      <c r="AYY115"/>
      <c r="AYZ115"/>
      <c r="AZA115"/>
      <c r="AZB115"/>
      <c r="AZC115"/>
      <c r="AZD115"/>
      <c r="AZE115"/>
      <c r="AZF115"/>
      <c r="AZG115"/>
      <c r="AZH115"/>
      <c r="AZI115"/>
      <c r="AZJ115"/>
      <c r="AZK115"/>
      <c r="AZL115"/>
      <c r="AZM115"/>
      <c r="AZN115"/>
      <c r="AZO115"/>
      <c r="AZP115"/>
      <c r="AZQ115"/>
      <c r="AZR115"/>
      <c r="AZS115"/>
      <c r="AZT115"/>
      <c r="AZU115"/>
      <c r="AZV115"/>
      <c r="AZW115"/>
      <c r="AZX115"/>
      <c r="AZY115"/>
      <c r="AZZ115"/>
      <c r="BAA115"/>
      <c r="BAB115"/>
      <c r="BAC115"/>
      <c r="BAD115"/>
      <c r="BAE115"/>
      <c r="BAF115"/>
      <c r="BAG115"/>
      <c r="BAH115"/>
      <c r="BAI115"/>
      <c r="BAJ115"/>
      <c r="BAK115"/>
      <c r="BAL115"/>
      <c r="BAM115"/>
      <c r="BAN115"/>
      <c r="BAO115"/>
      <c r="BAP115"/>
      <c r="BAQ115"/>
      <c r="BAR115"/>
      <c r="BAS115"/>
      <c r="BAT115"/>
      <c r="BAU115"/>
      <c r="BAV115"/>
      <c r="BAW115"/>
      <c r="BAX115"/>
      <c r="BAY115"/>
      <c r="BAZ115"/>
      <c r="BBA115"/>
      <c r="BBB115"/>
      <c r="BBC115"/>
      <c r="BBD115"/>
      <c r="BBE115"/>
      <c r="BBF115"/>
      <c r="BBG115"/>
      <c r="BBH115"/>
      <c r="BBI115"/>
      <c r="BBJ115"/>
      <c r="BBK115"/>
      <c r="BBL115"/>
      <c r="BBM115"/>
      <c r="BBN115"/>
      <c r="BBO115"/>
      <c r="BBP115"/>
      <c r="BBQ115"/>
      <c r="BBR115"/>
      <c r="BBS115"/>
      <c r="BBT115"/>
      <c r="BBU115"/>
      <c r="BBV115"/>
      <c r="BBW115"/>
      <c r="BBX115"/>
      <c r="BBY115"/>
      <c r="BBZ115"/>
      <c r="BCA115"/>
      <c r="BCB115"/>
      <c r="BCC115"/>
      <c r="BCD115"/>
      <c r="BCE115"/>
      <c r="BCF115"/>
      <c r="BCG115"/>
      <c r="BCH115"/>
      <c r="BCI115"/>
      <c r="BCJ115"/>
      <c r="BCK115"/>
      <c r="BCL115"/>
      <c r="BCM115"/>
      <c r="BCN115"/>
      <c r="BCO115"/>
      <c r="BCP115"/>
      <c r="BCQ115"/>
      <c r="BCR115"/>
      <c r="BCS115"/>
      <c r="BCT115"/>
      <c r="BCU115"/>
      <c r="BCV115"/>
      <c r="BCW115"/>
      <c r="BCX115"/>
      <c r="BCY115"/>
      <c r="BCZ115"/>
      <c r="BDA115"/>
      <c r="BDB115"/>
      <c r="BDC115"/>
      <c r="BDD115"/>
      <c r="BDE115"/>
      <c r="BDF115"/>
      <c r="BDG115"/>
      <c r="BDH115"/>
      <c r="BDI115"/>
      <c r="BDJ115"/>
      <c r="BDK115"/>
      <c r="BDL115"/>
      <c r="BDM115"/>
      <c r="BDN115"/>
      <c r="BDO115"/>
      <c r="BDP115"/>
      <c r="BDQ115"/>
      <c r="BDR115"/>
      <c r="BDS115"/>
      <c r="BDT115"/>
      <c r="BDU115"/>
      <c r="BDV115"/>
      <c r="BDW115"/>
      <c r="BDX115"/>
      <c r="BDY115"/>
      <c r="BDZ115"/>
      <c r="BEA115"/>
      <c r="BEB115"/>
      <c r="BEC115"/>
      <c r="BED115"/>
      <c r="BEE115"/>
      <c r="BEF115"/>
      <c r="BEG115"/>
      <c r="BEH115"/>
      <c r="BEI115"/>
      <c r="BEJ115"/>
      <c r="BEK115"/>
      <c r="BEL115"/>
      <c r="BEM115"/>
      <c r="BEN115"/>
      <c r="BEO115"/>
      <c r="BEP115"/>
      <c r="BEQ115"/>
      <c r="BER115"/>
      <c r="BES115"/>
      <c r="BET115"/>
      <c r="BEU115"/>
      <c r="BEV115"/>
      <c r="BEW115"/>
      <c r="BEX115"/>
      <c r="BEY115"/>
      <c r="BEZ115"/>
      <c r="BFA115"/>
      <c r="BFB115"/>
      <c r="BFC115"/>
      <c r="BFD115"/>
      <c r="BFE115"/>
      <c r="BFF115"/>
      <c r="BFG115"/>
      <c r="BFH115"/>
      <c r="BFI115"/>
      <c r="BFJ115"/>
      <c r="BFK115"/>
      <c r="BFL115"/>
      <c r="BFM115"/>
      <c r="BFN115"/>
      <c r="BFO115"/>
      <c r="BFP115"/>
      <c r="BFQ115"/>
      <c r="BFR115"/>
      <c r="BFS115"/>
      <c r="BFT115"/>
      <c r="BFU115"/>
      <c r="BFV115"/>
      <c r="BFW115"/>
      <c r="BFX115"/>
      <c r="BFY115"/>
      <c r="BFZ115"/>
      <c r="BGA115"/>
      <c r="BGB115"/>
      <c r="BGC115"/>
      <c r="BGD115"/>
      <c r="BGE115"/>
      <c r="BGF115"/>
      <c r="BGG115"/>
      <c r="BGH115"/>
      <c r="BGI115"/>
      <c r="BGJ115"/>
      <c r="BGK115"/>
      <c r="BGL115"/>
      <c r="BGM115"/>
      <c r="BGN115"/>
      <c r="BGO115"/>
      <c r="BGP115"/>
      <c r="BGQ115"/>
      <c r="BGR115"/>
      <c r="BGS115"/>
      <c r="BGT115"/>
      <c r="BGU115"/>
      <c r="BGV115"/>
      <c r="BGW115"/>
      <c r="BGX115"/>
      <c r="BGY115"/>
      <c r="BGZ115"/>
      <c r="BHA115"/>
      <c r="BHB115"/>
      <c r="BHC115"/>
      <c r="BHD115"/>
    </row>
    <row r="116" spans="1:1564">
      <c r="A116" s="7">
        <f t="shared" si="5"/>
        <v>63</v>
      </c>
      <c r="B116" s="20" t="s">
        <v>144</v>
      </c>
      <c r="C116" s="21" t="s">
        <v>148</v>
      </c>
      <c r="D116" s="9"/>
      <c r="E116" s="14">
        <v>42856</v>
      </c>
      <c r="F116" s="15" t="s">
        <v>13</v>
      </c>
      <c r="I116" t="s">
        <v>419</v>
      </c>
      <c r="J116" s="54"/>
      <c r="K116" s="54"/>
      <c r="L116"/>
      <c r="M116" s="55" t="s">
        <v>419</v>
      </c>
      <c r="N116" s="54">
        <v>-55000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  <c r="AMK116"/>
      <c r="AML116"/>
      <c r="AMM116"/>
      <c r="AMN116"/>
      <c r="AMO116"/>
      <c r="AMP116"/>
      <c r="AMQ116"/>
      <c r="AMR116"/>
      <c r="AMS116"/>
      <c r="AMT116"/>
      <c r="AMU116"/>
      <c r="AMV116"/>
      <c r="AMW116"/>
      <c r="AMX116"/>
      <c r="AMY116"/>
      <c r="AMZ116"/>
      <c r="ANA116"/>
      <c r="ANB116"/>
      <c r="ANC116"/>
      <c r="AND116"/>
      <c r="ANE116"/>
      <c r="ANF116"/>
      <c r="ANG116"/>
      <c r="ANH116"/>
      <c r="ANI116"/>
      <c r="ANJ116"/>
      <c r="ANK116"/>
      <c r="ANL116"/>
      <c r="ANM116"/>
      <c r="ANN116"/>
      <c r="ANO116"/>
      <c r="ANP116"/>
      <c r="ANQ116"/>
      <c r="ANR116"/>
      <c r="ANS116"/>
      <c r="ANT116"/>
      <c r="ANU116"/>
      <c r="ANV116"/>
      <c r="ANW116"/>
      <c r="ANX116"/>
      <c r="ANY116"/>
      <c r="ANZ116"/>
      <c r="AOA116"/>
      <c r="AOB116"/>
      <c r="AOC116"/>
      <c r="AOD116"/>
      <c r="AOE116"/>
      <c r="AOF116"/>
      <c r="AOG116"/>
      <c r="AOH116"/>
      <c r="AOI116"/>
      <c r="AOJ116"/>
      <c r="AOK116"/>
      <c r="AOL116"/>
      <c r="AOM116"/>
      <c r="AON116"/>
      <c r="AOO116"/>
      <c r="AOP116"/>
      <c r="AOQ116"/>
      <c r="AOR116"/>
      <c r="AOS116"/>
      <c r="AOT116"/>
      <c r="AOU116"/>
      <c r="AOV116"/>
      <c r="AOW116"/>
      <c r="AOX116"/>
      <c r="AOY116"/>
      <c r="AOZ116"/>
      <c r="APA116"/>
      <c r="APB116"/>
      <c r="APC116"/>
      <c r="APD116"/>
      <c r="APE116"/>
      <c r="APF116"/>
      <c r="APG116"/>
      <c r="APH116"/>
      <c r="API116"/>
      <c r="APJ116"/>
      <c r="APK116"/>
      <c r="APL116"/>
      <c r="APM116"/>
      <c r="APN116"/>
      <c r="APO116"/>
      <c r="APP116"/>
      <c r="APQ116"/>
      <c r="APR116"/>
      <c r="APS116"/>
      <c r="APT116"/>
      <c r="APU116"/>
      <c r="APV116"/>
      <c r="APW116"/>
      <c r="APX116"/>
      <c r="APY116"/>
      <c r="APZ116"/>
      <c r="AQA116"/>
      <c r="AQB116"/>
      <c r="AQC116"/>
      <c r="AQD116"/>
      <c r="AQE116"/>
      <c r="AQF116"/>
      <c r="AQG116"/>
      <c r="AQH116"/>
      <c r="AQI116"/>
      <c r="AQJ116"/>
      <c r="AQK116"/>
      <c r="AQL116"/>
      <c r="AQM116"/>
      <c r="AQN116"/>
      <c r="AQO116"/>
      <c r="AQP116"/>
      <c r="AQQ116"/>
      <c r="AQR116"/>
      <c r="AQS116"/>
      <c r="AQT116"/>
      <c r="AQU116"/>
      <c r="AQV116"/>
      <c r="AQW116"/>
      <c r="AQX116"/>
      <c r="AQY116"/>
      <c r="AQZ116"/>
      <c r="ARA116"/>
      <c r="ARB116"/>
      <c r="ARC116"/>
      <c r="ARD116"/>
      <c r="ARE116"/>
      <c r="ARF116"/>
      <c r="ARG116"/>
      <c r="ARH116"/>
      <c r="ARI116"/>
      <c r="ARJ116"/>
      <c r="ARK116"/>
      <c r="ARL116"/>
      <c r="ARM116"/>
      <c r="ARN116"/>
      <c r="ARO116"/>
      <c r="ARP116"/>
      <c r="ARQ116"/>
      <c r="ARR116"/>
      <c r="ARS116"/>
      <c r="ART116"/>
      <c r="ARU116"/>
      <c r="ARV116"/>
      <c r="ARW116"/>
      <c r="ARX116"/>
      <c r="ARY116"/>
      <c r="ARZ116"/>
      <c r="ASA116"/>
      <c r="ASB116"/>
      <c r="ASC116"/>
      <c r="ASD116"/>
      <c r="ASE116"/>
      <c r="ASF116"/>
      <c r="ASG116"/>
      <c r="ASH116"/>
      <c r="ASI116"/>
      <c r="ASJ116"/>
      <c r="ASK116"/>
      <c r="ASL116"/>
      <c r="ASM116"/>
      <c r="ASN116"/>
      <c r="ASO116"/>
      <c r="ASP116"/>
      <c r="ASQ116"/>
      <c r="ASR116"/>
      <c r="ASS116"/>
      <c r="AST116"/>
      <c r="ASU116"/>
      <c r="ASV116"/>
      <c r="ASW116"/>
      <c r="ASX116"/>
      <c r="ASY116"/>
      <c r="ASZ116"/>
      <c r="ATA116"/>
      <c r="ATB116"/>
      <c r="ATC116"/>
      <c r="ATD116"/>
      <c r="ATE116"/>
      <c r="ATF116"/>
      <c r="ATG116"/>
      <c r="ATH116"/>
      <c r="ATI116"/>
      <c r="ATJ116"/>
      <c r="ATK116"/>
      <c r="ATL116"/>
      <c r="ATM116"/>
      <c r="ATN116"/>
      <c r="ATO116"/>
      <c r="ATP116"/>
      <c r="ATQ116"/>
      <c r="ATR116"/>
      <c r="ATS116"/>
      <c r="ATT116"/>
      <c r="ATU116"/>
      <c r="ATV116"/>
      <c r="ATW116"/>
      <c r="ATX116"/>
      <c r="ATY116"/>
      <c r="ATZ116"/>
      <c r="AUA116"/>
      <c r="AUB116"/>
      <c r="AUC116"/>
      <c r="AUD116"/>
      <c r="AUE116"/>
      <c r="AUF116"/>
      <c r="AUG116"/>
      <c r="AUH116"/>
      <c r="AUI116"/>
      <c r="AUJ116"/>
      <c r="AUK116"/>
      <c r="AUL116"/>
      <c r="AUM116"/>
      <c r="AUN116"/>
      <c r="AUO116"/>
      <c r="AUP116"/>
      <c r="AUQ116"/>
      <c r="AUR116"/>
      <c r="AUS116"/>
      <c r="AUT116"/>
      <c r="AUU116"/>
      <c r="AUV116"/>
      <c r="AUW116"/>
      <c r="AUX116"/>
      <c r="AUY116"/>
      <c r="AUZ116"/>
      <c r="AVA116"/>
      <c r="AVB116"/>
      <c r="AVC116"/>
      <c r="AVD116"/>
      <c r="AVE116"/>
      <c r="AVF116"/>
      <c r="AVG116"/>
      <c r="AVH116"/>
      <c r="AVI116"/>
      <c r="AVJ116"/>
      <c r="AVK116"/>
      <c r="AVL116"/>
      <c r="AVM116"/>
      <c r="AVN116"/>
      <c r="AVO116"/>
      <c r="AVP116"/>
      <c r="AVQ116"/>
      <c r="AVR116"/>
      <c r="AVS116"/>
      <c r="AVT116"/>
      <c r="AVU116"/>
      <c r="AVV116"/>
      <c r="AVW116"/>
      <c r="AVX116"/>
      <c r="AVY116"/>
      <c r="AVZ116"/>
      <c r="AWA116"/>
      <c r="AWB116"/>
      <c r="AWC116"/>
      <c r="AWD116"/>
      <c r="AWE116"/>
      <c r="AWF116"/>
      <c r="AWG116"/>
      <c r="AWH116"/>
      <c r="AWI116"/>
      <c r="AWJ116"/>
      <c r="AWK116"/>
      <c r="AWL116"/>
      <c r="AWM116"/>
      <c r="AWN116"/>
      <c r="AWO116"/>
      <c r="AWP116"/>
      <c r="AWQ116"/>
      <c r="AWR116"/>
      <c r="AWS116"/>
      <c r="AWT116"/>
      <c r="AWU116"/>
      <c r="AWV116"/>
      <c r="AWW116"/>
      <c r="AWX116"/>
      <c r="AWY116"/>
      <c r="AWZ116"/>
      <c r="AXA116"/>
      <c r="AXB116"/>
      <c r="AXC116"/>
      <c r="AXD116"/>
      <c r="AXE116"/>
      <c r="AXF116"/>
      <c r="AXG116"/>
      <c r="AXH116"/>
      <c r="AXI116"/>
      <c r="AXJ116"/>
      <c r="AXK116"/>
      <c r="AXL116"/>
      <c r="AXM116"/>
      <c r="AXN116"/>
      <c r="AXO116"/>
      <c r="AXP116"/>
      <c r="AXQ116"/>
      <c r="AXR116"/>
      <c r="AXS116"/>
      <c r="AXT116"/>
      <c r="AXU116"/>
      <c r="AXV116"/>
      <c r="AXW116"/>
      <c r="AXX116"/>
      <c r="AXY116"/>
      <c r="AXZ116"/>
      <c r="AYA116"/>
      <c r="AYB116"/>
      <c r="AYC116"/>
      <c r="AYD116"/>
      <c r="AYE116"/>
      <c r="AYF116"/>
      <c r="AYG116"/>
      <c r="AYH116"/>
      <c r="AYI116"/>
      <c r="AYJ116"/>
      <c r="AYK116"/>
      <c r="AYL116"/>
      <c r="AYM116"/>
      <c r="AYN116"/>
      <c r="AYO116"/>
      <c r="AYP116"/>
      <c r="AYQ116"/>
      <c r="AYR116"/>
      <c r="AYS116"/>
      <c r="AYT116"/>
      <c r="AYU116"/>
      <c r="AYV116"/>
      <c r="AYW116"/>
      <c r="AYX116"/>
      <c r="AYY116"/>
      <c r="AYZ116"/>
      <c r="AZA116"/>
      <c r="AZB116"/>
      <c r="AZC116"/>
      <c r="AZD116"/>
      <c r="AZE116"/>
      <c r="AZF116"/>
      <c r="AZG116"/>
      <c r="AZH116"/>
      <c r="AZI116"/>
      <c r="AZJ116"/>
      <c r="AZK116"/>
      <c r="AZL116"/>
      <c r="AZM116"/>
      <c r="AZN116"/>
      <c r="AZO116"/>
      <c r="AZP116"/>
      <c r="AZQ116"/>
      <c r="AZR116"/>
      <c r="AZS116"/>
      <c r="AZT116"/>
      <c r="AZU116"/>
      <c r="AZV116"/>
      <c r="AZW116"/>
      <c r="AZX116"/>
      <c r="AZY116"/>
      <c r="AZZ116"/>
      <c r="BAA116"/>
      <c r="BAB116"/>
      <c r="BAC116"/>
      <c r="BAD116"/>
      <c r="BAE116"/>
      <c r="BAF116"/>
      <c r="BAG116"/>
      <c r="BAH116"/>
      <c r="BAI116"/>
      <c r="BAJ116"/>
      <c r="BAK116"/>
      <c r="BAL116"/>
      <c r="BAM116"/>
      <c r="BAN116"/>
      <c r="BAO116"/>
      <c r="BAP116"/>
      <c r="BAQ116"/>
      <c r="BAR116"/>
      <c r="BAS116"/>
      <c r="BAT116"/>
      <c r="BAU116"/>
      <c r="BAV116"/>
      <c r="BAW116"/>
      <c r="BAX116"/>
      <c r="BAY116"/>
      <c r="BAZ116"/>
      <c r="BBA116"/>
      <c r="BBB116"/>
      <c r="BBC116"/>
      <c r="BBD116"/>
      <c r="BBE116"/>
      <c r="BBF116"/>
      <c r="BBG116"/>
      <c r="BBH116"/>
      <c r="BBI116"/>
      <c r="BBJ116"/>
      <c r="BBK116"/>
      <c r="BBL116"/>
      <c r="BBM116"/>
      <c r="BBN116"/>
      <c r="BBO116"/>
      <c r="BBP116"/>
      <c r="BBQ116"/>
      <c r="BBR116"/>
      <c r="BBS116"/>
      <c r="BBT116"/>
      <c r="BBU116"/>
      <c r="BBV116"/>
      <c r="BBW116"/>
      <c r="BBX116"/>
      <c r="BBY116"/>
      <c r="BBZ116"/>
      <c r="BCA116"/>
      <c r="BCB116"/>
      <c r="BCC116"/>
      <c r="BCD116"/>
      <c r="BCE116"/>
      <c r="BCF116"/>
      <c r="BCG116"/>
      <c r="BCH116"/>
      <c r="BCI116"/>
      <c r="BCJ116"/>
      <c r="BCK116"/>
      <c r="BCL116"/>
      <c r="BCM116"/>
      <c r="BCN116"/>
      <c r="BCO116"/>
      <c r="BCP116"/>
      <c r="BCQ116"/>
      <c r="BCR116"/>
      <c r="BCS116"/>
      <c r="BCT116"/>
      <c r="BCU116"/>
      <c r="BCV116"/>
      <c r="BCW116"/>
      <c r="BCX116"/>
      <c r="BCY116"/>
      <c r="BCZ116"/>
      <c r="BDA116"/>
      <c r="BDB116"/>
      <c r="BDC116"/>
      <c r="BDD116"/>
      <c r="BDE116"/>
      <c r="BDF116"/>
      <c r="BDG116"/>
      <c r="BDH116"/>
      <c r="BDI116"/>
      <c r="BDJ116"/>
      <c r="BDK116"/>
      <c r="BDL116"/>
      <c r="BDM116"/>
      <c r="BDN116"/>
      <c r="BDO116"/>
      <c r="BDP116"/>
      <c r="BDQ116"/>
      <c r="BDR116"/>
      <c r="BDS116"/>
      <c r="BDT116"/>
      <c r="BDU116"/>
      <c r="BDV116"/>
      <c r="BDW116"/>
      <c r="BDX116"/>
      <c r="BDY116"/>
      <c r="BDZ116"/>
      <c r="BEA116"/>
      <c r="BEB116"/>
      <c r="BEC116"/>
      <c r="BED116"/>
      <c r="BEE116"/>
      <c r="BEF116"/>
      <c r="BEG116"/>
      <c r="BEH116"/>
      <c r="BEI116"/>
      <c r="BEJ116"/>
      <c r="BEK116"/>
      <c r="BEL116"/>
      <c r="BEM116"/>
      <c r="BEN116"/>
      <c r="BEO116"/>
      <c r="BEP116"/>
      <c r="BEQ116"/>
      <c r="BER116"/>
      <c r="BES116"/>
      <c r="BET116"/>
      <c r="BEU116"/>
      <c r="BEV116"/>
      <c r="BEW116"/>
      <c r="BEX116"/>
      <c r="BEY116"/>
      <c r="BEZ116"/>
      <c r="BFA116"/>
      <c r="BFB116"/>
      <c r="BFC116"/>
      <c r="BFD116"/>
      <c r="BFE116"/>
      <c r="BFF116"/>
      <c r="BFG116"/>
      <c r="BFH116"/>
      <c r="BFI116"/>
      <c r="BFJ116"/>
      <c r="BFK116"/>
      <c r="BFL116"/>
      <c r="BFM116"/>
      <c r="BFN116"/>
      <c r="BFO116"/>
      <c r="BFP116"/>
      <c r="BFQ116"/>
      <c r="BFR116"/>
      <c r="BFS116"/>
      <c r="BFT116"/>
      <c r="BFU116"/>
      <c r="BFV116"/>
      <c r="BFW116"/>
      <c r="BFX116"/>
      <c r="BFY116"/>
      <c r="BFZ116"/>
      <c r="BGA116"/>
      <c r="BGB116"/>
      <c r="BGC116"/>
      <c r="BGD116"/>
      <c r="BGE116"/>
      <c r="BGF116"/>
      <c r="BGG116"/>
      <c r="BGH116"/>
      <c r="BGI116"/>
      <c r="BGJ116"/>
      <c r="BGK116"/>
      <c r="BGL116"/>
      <c r="BGM116"/>
      <c r="BGN116"/>
      <c r="BGO116"/>
      <c r="BGP116"/>
      <c r="BGQ116"/>
      <c r="BGR116"/>
      <c r="BGS116"/>
      <c r="BGT116"/>
      <c r="BGU116"/>
      <c r="BGV116"/>
      <c r="BGW116"/>
      <c r="BGX116"/>
      <c r="BGY116"/>
      <c r="BGZ116"/>
      <c r="BHA116"/>
      <c r="BHB116"/>
      <c r="BHC116"/>
      <c r="BHD116"/>
    </row>
    <row r="117" spans="1:1564">
      <c r="A117" s="7">
        <v>13</v>
      </c>
      <c r="B117" s="8" t="s">
        <v>149</v>
      </c>
      <c r="C117" s="8" t="s">
        <v>151</v>
      </c>
      <c r="D117" s="9">
        <v>-37400</v>
      </c>
      <c r="E117" s="14">
        <v>42826</v>
      </c>
      <c r="F117" s="15" t="s">
        <v>8</v>
      </c>
      <c r="I117" t="s">
        <v>436</v>
      </c>
      <c r="J117" s="54">
        <v>47</v>
      </c>
      <c r="K117" s="54">
        <v>0</v>
      </c>
      <c r="L117"/>
      <c r="M117" s="55" t="s">
        <v>421</v>
      </c>
      <c r="N117" s="54">
        <v>-55000</v>
      </c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  <c r="AMK117"/>
      <c r="AML117"/>
      <c r="AMM117"/>
      <c r="AMN117"/>
      <c r="AMO117"/>
      <c r="AMP117"/>
      <c r="AMQ117"/>
      <c r="AMR117"/>
      <c r="AMS117"/>
      <c r="AMT117"/>
      <c r="AMU117"/>
      <c r="AMV117"/>
      <c r="AMW117"/>
      <c r="AMX117"/>
      <c r="AMY117"/>
      <c r="AMZ117"/>
      <c r="ANA117"/>
      <c r="ANB117"/>
      <c r="ANC117"/>
      <c r="AND117"/>
      <c r="ANE117"/>
      <c r="ANF117"/>
      <c r="ANG117"/>
      <c r="ANH117"/>
      <c r="ANI117"/>
      <c r="ANJ117"/>
      <c r="ANK117"/>
      <c r="ANL117"/>
      <c r="ANM117"/>
      <c r="ANN117"/>
      <c r="ANO117"/>
      <c r="ANP117"/>
      <c r="ANQ117"/>
      <c r="ANR117"/>
      <c r="ANS117"/>
      <c r="ANT117"/>
      <c r="ANU117"/>
      <c r="ANV117"/>
      <c r="ANW117"/>
      <c r="ANX117"/>
      <c r="ANY117"/>
      <c r="ANZ117"/>
      <c r="AOA117"/>
      <c r="AOB117"/>
      <c r="AOC117"/>
      <c r="AOD117"/>
      <c r="AOE117"/>
      <c r="AOF117"/>
      <c r="AOG117"/>
      <c r="AOH117"/>
      <c r="AOI117"/>
      <c r="AOJ117"/>
      <c r="AOK117"/>
      <c r="AOL117"/>
      <c r="AOM117"/>
      <c r="AON117"/>
      <c r="AOO117"/>
      <c r="AOP117"/>
      <c r="AOQ117"/>
      <c r="AOR117"/>
      <c r="AOS117"/>
      <c r="AOT117"/>
      <c r="AOU117"/>
      <c r="AOV117"/>
      <c r="AOW117"/>
      <c r="AOX117"/>
      <c r="AOY117"/>
      <c r="AOZ117"/>
      <c r="APA117"/>
      <c r="APB117"/>
      <c r="APC117"/>
      <c r="APD117"/>
      <c r="APE117"/>
      <c r="APF117"/>
      <c r="APG117"/>
      <c r="APH117"/>
      <c r="API117"/>
      <c r="APJ117"/>
      <c r="APK117"/>
      <c r="APL117"/>
      <c r="APM117"/>
      <c r="APN117"/>
      <c r="APO117"/>
      <c r="APP117"/>
      <c r="APQ117"/>
      <c r="APR117"/>
      <c r="APS117"/>
      <c r="APT117"/>
      <c r="APU117"/>
      <c r="APV117"/>
      <c r="APW117"/>
      <c r="APX117"/>
      <c r="APY117"/>
      <c r="APZ117"/>
      <c r="AQA117"/>
      <c r="AQB117"/>
      <c r="AQC117"/>
      <c r="AQD117"/>
      <c r="AQE117"/>
      <c r="AQF117"/>
      <c r="AQG117"/>
      <c r="AQH117"/>
      <c r="AQI117"/>
      <c r="AQJ117"/>
      <c r="AQK117"/>
      <c r="AQL117"/>
      <c r="AQM117"/>
      <c r="AQN117"/>
      <c r="AQO117"/>
      <c r="AQP117"/>
      <c r="AQQ117"/>
      <c r="AQR117"/>
      <c r="AQS117"/>
      <c r="AQT117"/>
      <c r="AQU117"/>
      <c r="AQV117"/>
      <c r="AQW117"/>
      <c r="AQX117"/>
      <c r="AQY117"/>
      <c r="AQZ117"/>
      <c r="ARA117"/>
      <c r="ARB117"/>
      <c r="ARC117"/>
      <c r="ARD117"/>
      <c r="ARE117"/>
      <c r="ARF117"/>
      <c r="ARG117"/>
      <c r="ARH117"/>
      <c r="ARI117"/>
      <c r="ARJ117"/>
      <c r="ARK117"/>
      <c r="ARL117"/>
      <c r="ARM117"/>
      <c r="ARN117"/>
      <c r="ARO117"/>
      <c r="ARP117"/>
      <c r="ARQ117"/>
      <c r="ARR117"/>
      <c r="ARS117"/>
      <c r="ART117"/>
      <c r="ARU117"/>
      <c r="ARV117"/>
      <c r="ARW117"/>
      <c r="ARX117"/>
      <c r="ARY117"/>
      <c r="ARZ117"/>
      <c r="ASA117"/>
      <c r="ASB117"/>
      <c r="ASC117"/>
      <c r="ASD117"/>
      <c r="ASE117"/>
      <c r="ASF117"/>
      <c r="ASG117"/>
      <c r="ASH117"/>
      <c r="ASI117"/>
      <c r="ASJ117"/>
      <c r="ASK117"/>
      <c r="ASL117"/>
      <c r="ASM117"/>
      <c r="ASN117"/>
      <c r="ASO117"/>
      <c r="ASP117"/>
      <c r="ASQ117"/>
      <c r="ASR117"/>
      <c r="ASS117"/>
      <c r="AST117"/>
      <c r="ASU117"/>
      <c r="ASV117"/>
      <c r="ASW117"/>
      <c r="ASX117"/>
      <c r="ASY117"/>
      <c r="ASZ117"/>
      <c r="ATA117"/>
      <c r="ATB117"/>
      <c r="ATC117"/>
      <c r="ATD117"/>
      <c r="ATE117"/>
      <c r="ATF117"/>
      <c r="ATG117"/>
      <c r="ATH117"/>
      <c r="ATI117"/>
      <c r="ATJ117"/>
      <c r="ATK117"/>
      <c r="ATL117"/>
      <c r="ATM117"/>
      <c r="ATN117"/>
      <c r="ATO117"/>
      <c r="ATP117"/>
      <c r="ATQ117"/>
      <c r="ATR117"/>
      <c r="ATS117"/>
      <c r="ATT117"/>
      <c r="ATU117"/>
      <c r="ATV117"/>
      <c r="ATW117"/>
      <c r="ATX117"/>
      <c r="ATY117"/>
      <c r="ATZ117"/>
      <c r="AUA117"/>
      <c r="AUB117"/>
      <c r="AUC117"/>
      <c r="AUD117"/>
      <c r="AUE117"/>
      <c r="AUF117"/>
      <c r="AUG117"/>
      <c r="AUH117"/>
      <c r="AUI117"/>
      <c r="AUJ117"/>
      <c r="AUK117"/>
      <c r="AUL117"/>
      <c r="AUM117"/>
      <c r="AUN117"/>
      <c r="AUO117"/>
      <c r="AUP117"/>
      <c r="AUQ117"/>
      <c r="AUR117"/>
      <c r="AUS117"/>
      <c r="AUT117"/>
      <c r="AUU117"/>
      <c r="AUV117"/>
      <c r="AUW117"/>
      <c r="AUX117"/>
      <c r="AUY117"/>
      <c r="AUZ117"/>
      <c r="AVA117"/>
      <c r="AVB117"/>
      <c r="AVC117"/>
      <c r="AVD117"/>
      <c r="AVE117"/>
      <c r="AVF117"/>
      <c r="AVG117"/>
      <c r="AVH117"/>
      <c r="AVI117"/>
      <c r="AVJ117"/>
      <c r="AVK117"/>
      <c r="AVL117"/>
      <c r="AVM117"/>
      <c r="AVN117"/>
      <c r="AVO117"/>
      <c r="AVP117"/>
      <c r="AVQ117"/>
      <c r="AVR117"/>
      <c r="AVS117"/>
      <c r="AVT117"/>
      <c r="AVU117"/>
      <c r="AVV117"/>
      <c r="AVW117"/>
      <c r="AVX117"/>
      <c r="AVY117"/>
      <c r="AVZ117"/>
      <c r="AWA117"/>
      <c r="AWB117"/>
      <c r="AWC117"/>
      <c r="AWD117"/>
      <c r="AWE117"/>
      <c r="AWF117"/>
      <c r="AWG117"/>
      <c r="AWH117"/>
      <c r="AWI117"/>
      <c r="AWJ117"/>
      <c r="AWK117"/>
      <c r="AWL117"/>
      <c r="AWM117"/>
      <c r="AWN117"/>
      <c r="AWO117"/>
      <c r="AWP117"/>
      <c r="AWQ117"/>
      <c r="AWR117"/>
      <c r="AWS117"/>
      <c r="AWT117"/>
      <c r="AWU117"/>
      <c r="AWV117"/>
      <c r="AWW117"/>
      <c r="AWX117"/>
      <c r="AWY117"/>
      <c r="AWZ117"/>
      <c r="AXA117"/>
      <c r="AXB117"/>
      <c r="AXC117"/>
      <c r="AXD117"/>
      <c r="AXE117"/>
      <c r="AXF117"/>
      <c r="AXG117"/>
      <c r="AXH117"/>
      <c r="AXI117"/>
      <c r="AXJ117"/>
      <c r="AXK117"/>
      <c r="AXL117"/>
      <c r="AXM117"/>
      <c r="AXN117"/>
      <c r="AXO117"/>
      <c r="AXP117"/>
      <c r="AXQ117"/>
      <c r="AXR117"/>
      <c r="AXS117"/>
      <c r="AXT117"/>
      <c r="AXU117"/>
      <c r="AXV117"/>
      <c r="AXW117"/>
      <c r="AXX117"/>
      <c r="AXY117"/>
      <c r="AXZ117"/>
      <c r="AYA117"/>
      <c r="AYB117"/>
      <c r="AYC117"/>
      <c r="AYD117"/>
      <c r="AYE117"/>
      <c r="AYF117"/>
      <c r="AYG117"/>
      <c r="AYH117"/>
      <c r="AYI117"/>
      <c r="AYJ117"/>
      <c r="AYK117"/>
      <c r="AYL117"/>
      <c r="AYM117"/>
      <c r="AYN117"/>
      <c r="AYO117"/>
      <c r="AYP117"/>
      <c r="AYQ117"/>
      <c r="AYR117"/>
      <c r="AYS117"/>
      <c r="AYT117"/>
      <c r="AYU117"/>
      <c r="AYV117"/>
      <c r="AYW117"/>
      <c r="AYX117"/>
      <c r="AYY117"/>
      <c r="AYZ117"/>
      <c r="AZA117"/>
      <c r="AZB117"/>
      <c r="AZC117"/>
      <c r="AZD117"/>
      <c r="AZE117"/>
      <c r="AZF117"/>
      <c r="AZG117"/>
      <c r="AZH117"/>
      <c r="AZI117"/>
      <c r="AZJ117"/>
      <c r="AZK117"/>
      <c r="AZL117"/>
      <c r="AZM117"/>
      <c r="AZN117"/>
      <c r="AZO117"/>
      <c r="AZP117"/>
      <c r="AZQ117"/>
      <c r="AZR117"/>
      <c r="AZS117"/>
      <c r="AZT117"/>
      <c r="AZU117"/>
      <c r="AZV117"/>
      <c r="AZW117"/>
      <c r="AZX117"/>
      <c r="AZY117"/>
      <c r="AZZ117"/>
      <c r="BAA117"/>
      <c r="BAB117"/>
      <c r="BAC117"/>
      <c r="BAD117"/>
      <c r="BAE117"/>
      <c r="BAF117"/>
      <c r="BAG117"/>
      <c r="BAH117"/>
      <c r="BAI117"/>
      <c r="BAJ117"/>
      <c r="BAK117"/>
      <c r="BAL117"/>
      <c r="BAM117"/>
      <c r="BAN117"/>
      <c r="BAO117"/>
      <c r="BAP117"/>
      <c r="BAQ117"/>
      <c r="BAR117"/>
      <c r="BAS117"/>
      <c r="BAT117"/>
      <c r="BAU117"/>
      <c r="BAV117"/>
      <c r="BAW117"/>
      <c r="BAX117"/>
      <c r="BAY117"/>
      <c r="BAZ117"/>
      <c r="BBA117"/>
      <c r="BBB117"/>
      <c r="BBC117"/>
      <c r="BBD117"/>
      <c r="BBE117"/>
      <c r="BBF117"/>
      <c r="BBG117"/>
      <c r="BBH117"/>
      <c r="BBI117"/>
      <c r="BBJ117"/>
      <c r="BBK117"/>
      <c r="BBL117"/>
      <c r="BBM117"/>
      <c r="BBN117"/>
      <c r="BBO117"/>
      <c r="BBP117"/>
      <c r="BBQ117"/>
      <c r="BBR117"/>
      <c r="BBS117"/>
      <c r="BBT117"/>
      <c r="BBU117"/>
      <c r="BBV117"/>
      <c r="BBW117"/>
      <c r="BBX117"/>
      <c r="BBY117"/>
      <c r="BBZ117"/>
      <c r="BCA117"/>
      <c r="BCB117"/>
      <c r="BCC117"/>
      <c r="BCD117"/>
      <c r="BCE117"/>
      <c r="BCF117"/>
      <c r="BCG117"/>
      <c r="BCH117"/>
      <c r="BCI117"/>
      <c r="BCJ117"/>
      <c r="BCK117"/>
      <c r="BCL117"/>
      <c r="BCM117"/>
      <c r="BCN117"/>
      <c r="BCO117"/>
      <c r="BCP117"/>
      <c r="BCQ117"/>
      <c r="BCR117"/>
      <c r="BCS117"/>
      <c r="BCT117"/>
      <c r="BCU117"/>
      <c r="BCV117"/>
      <c r="BCW117"/>
      <c r="BCX117"/>
      <c r="BCY117"/>
      <c r="BCZ117"/>
      <c r="BDA117"/>
      <c r="BDB117"/>
      <c r="BDC117"/>
      <c r="BDD117"/>
      <c r="BDE117"/>
      <c r="BDF117"/>
      <c r="BDG117"/>
      <c r="BDH117"/>
      <c r="BDI117"/>
      <c r="BDJ117"/>
      <c r="BDK117"/>
      <c r="BDL117"/>
      <c r="BDM117"/>
      <c r="BDN117"/>
      <c r="BDO117"/>
      <c r="BDP117"/>
      <c r="BDQ117"/>
      <c r="BDR117"/>
      <c r="BDS117"/>
      <c r="BDT117"/>
      <c r="BDU117"/>
      <c r="BDV117"/>
      <c r="BDW117"/>
      <c r="BDX117"/>
      <c r="BDY117"/>
      <c r="BDZ117"/>
      <c r="BEA117"/>
      <c r="BEB117"/>
      <c r="BEC117"/>
      <c r="BED117"/>
      <c r="BEE117"/>
      <c r="BEF117"/>
      <c r="BEG117"/>
      <c r="BEH117"/>
      <c r="BEI117"/>
      <c r="BEJ117"/>
      <c r="BEK117"/>
      <c r="BEL117"/>
      <c r="BEM117"/>
      <c r="BEN117"/>
      <c r="BEO117"/>
      <c r="BEP117"/>
      <c r="BEQ117"/>
      <c r="BER117"/>
      <c r="BES117"/>
      <c r="BET117"/>
      <c r="BEU117"/>
      <c r="BEV117"/>
      <c r="BEW117"/>
      <c r="BEX117"/>
      <c r="BEY117"/>
      <c r="BEZ117"/>
      <c r="BFA117"/>
      <c r="BFB117"/>
      <c r="BFC117"/>
      <c r="BFD117"/>
      <c r="BFE117"/>
      <c r="BFF117"/>
      <c r="BFG117"/>
      <c r="BFH117"/>
      <c r="BFI117"/>
      <c r="BFJ117"/>
      <c r="BFK117"/>
      <c r="BFL117"/>
      <c r="BFM117"/>
      <c r="BFN117"/>
      <c r="BFO117"/>
      <c r="BFP117"/>
      <c r="BFQ117"/>
      <c r="BFR117"/>
      <c r="BFS117"/>
      <c r="BFT117"/>
      <c r="BFU117"/>
      <c r="BFV117"/>
      <c r="BFW117"/>
      <c r="BFX117"/>
      <c r="BFY117"/>
      <c r="BFZ117"/>
      <c r="BGA117"/>
      <c r="BGB117"/>
      <c r="BGC117"/>
      <c r="BGD117"/>
      <c r="BGE117"/>
      <c r="BGF117"/>
      <c r="BGG117"/>
      <c r="BGH117"/>
      <c r="BGI117"/>
      <c r="BGJ117"/>
      <c r="BGK117"/>
      <c r="BGL117"/>
      <c r="BGM117"/>
      <c r="BGN117"/>
      <c r="BGO117"/>
      <c r="BGP117"/>
      <c r="BGQ117"/>
      <c r="BGR117"/>
      <c r="BGS117"/>
      <c r="BGT117"/>
      <c r="BGU117"/>
      <c r="BGV117"/>
      <c r="BGW117"/>
      <c r="BGX117"/>
      <c r="BGY117"/>
      <c r="BGZ117"/>
      <c r="BHA117"/>
      <c r="BHB117"/>
      <c r="BHC117"/>
      <c r="BHD117"/>
    </row>
    <row r="118" spans="1:1564">
      <c r="A118" s="7">
        <v>26</v>
      </c>
      <c r="B118" s="8" t="s">
        <v>149</v>
      </c>
      <c r="C118" s="8" t="s">
        <v>153</v>
      </c>
      <c r="D118" s="9">
        <v>-37400</v>
      </c>
      <c r="E118" s="14">
        <v>42826</v>
      </c>
      <c r="F118" s="15" t="s">
        <v>8</v>
      </c>
      <c r="I118"/>
      <c r="J118"/>
      <c r="K118"/>
      <c r="L118"/>
      <c r="M118" s="55" t="s">
        <v>436</v>
      </c>
      <c r="N118" s="54">
        <v>-9710018</v>
      </c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  <c r="AMK118"/>
      <c r="AML118"/>
      <c r="AMM118"/>
      <c r="AMN118"/>
      <c r="AMO118"/>
      <c r="AMP118"/>
      <c r="AMQ118"/>
      <c r="AMR118"/>
      <c r="AMS118"/>
      <c r="AMT118"/>
      <c r="AMU118"/>
      <c r="AMV118"/>
      <c r="AMW118"/>
      <c r="AMX118"/>
      <c r="AMY118"/>
      <c r="AMZ118"/>
      <c r="ANA118"/>
      <c r="ANB118"/>
      <c r="ANC118"/>
      <c r="AND118"/>
      <c r="ANE118"/>
      <c r="ANF118"/>
      <c r="ANG118"/>
      <c r="ANH118"/>
      <c r="ANI118"/>
      <c r="ANJ118"/>
      <c r="ANK118"/>
      <c r="ANL118"/>
      <c r="ANM118"/>
      <c r="ANN118"/>
      <c r="ANO118"/>
      <c r="ANP118"/>
      <c r="ANQ118"/>
      <c r="ANR118"/>
      <c r="ANS118"/>
      <c r="ANT118"/>
      <c r="ANU118"/>
      <c r="ANV118"/>
      <c r="ANW118"/>
      <c r="ANX118"/>
      <c r="ANY118"/>
      <c r="ANZ118"/>
      <c r="AOA118"/>
      <c r="AOB118"/>
      <c r="AOC118"/>
      <c r="AOD118"/>
      <c r="AOE118"/>
      <c r="AOF118"/>
      <c r="AOG118"/>
      <c r="AOH118"/>
      <c r="AOI118"/>
      <c r="AOJ118"/>
      <c r="AOK118"/>
      <c r="AOL118"/>
      <c r="AOM118"/>
      <c r="AON118"/>
      <c r="AOO118"/>
      <c r="AOP118"/>
      <c r="AOQ118"/>
      <c r="AOR118"/>
      <c r="AOS118"/>
      <c r="AOT118"/>
      <c r="AOU118"/>
      <c r="AOV118"/>
      <c r="AOW118"/>
      <c r="AOX118"/>
      <c r="AOY118"/>
      <c r="AOZ118"/>
      <c r="APA118"/>
      <c r="APB118"/>
      <c r="APC118"/>
      <c r="APD118"/>
      <c r="APE118"/>
      <c r="APF118"/>
      <c r="APG118"/>
      <c r="APH118"/>
      <c r="API118"/>
      <c r="APJ118"/>
      <c r="APK118"/>
      <c r="APL118"/>
      <c r="APM118"/>
      <c r="APN118"/>
      <c r="APO118"/>
      <c r="APP118"/>
      <c r="APQ118"/>
      <c r="APR118"/>
      <c r="APS118"/>
      <c r="APT118"/>
      <c r="APU118"/>
      <c r="APV118"/>
      <c r="APW118"/>
      <c r="APX118"/>
      <c r="APY118"/>
      <c r="APZ118"/>
      <c r="AQA118"/>
      <c r="AQB118"/>
      <c r="AQC118"/>
      <c r="AQD118"/>
      <c r="AQE118"/>
      <c r="AQF118"/>
      <c r="AQG118"/>
      <c r="AQH118"/>
      <c r="AQI118"/>
      <c r="AQJ118"/>
      <c r="AQK118"/>
      <c r="AQL118"/>
      <c r="AQM118"/>
      <c r="AQN118"/>
      <c r="AQO118"/>
      <c r="AQP118"/>
      <c r="AQQ118"/>
      <c r="AQR118"/>
      <c r="AQS118"/>
      <c r="AQT118"/>
      <c r="AQU118"/>
      <c r="AQV118"/>
      <c r="AQW118"/>
      <c r="AQX118"/>
      <c r="AQY118"/>
      <c r="AQZ118"/>
      <c r="ARA118"/>
      <c r="ARB118"/>
      <c r="ARC118"/>
      <c r="ARD118"/>
      <c r="ARE118"/>
      <c r="ARF118"/>
      <c r="ARG118"/>
      <c r="ARH118"/>
      <c r="ARI118"/>
      <c r="ARJ118"/>
      <c r="ARK118"/>
      <c r="ARL118"/>
      <c r="ARM118"/>
      <c r="ARN118"/>
      <c r="ARO118"/>
      <c r="ARP118"/>
      <c r="ARQ118"/>
      <c r="ARR118"/>
      <c r="ARS118"/>
      <c r="ART118"/>
      <c r="ARU118"/>
      <c r="ARV118"/>
      <c r="ARW118"/>
      <c r="ARX118"/>
      <c r="ARY118"/>
      <c r="ARZ118"/>
      <c r="ASA118"/>
      <c r="ASB118"/>
      <c r="ASC118"/>
      <c r="ASD118"/>
      <c r="ASE118"/>
      <c r="ASF118"/>
      <c r="ASG118"/>
      <c r="ASH118"/>
      <c r="ASI118"/>
      <c r="ASJ118"/>
      <c r="ASK118"/>
      <c r="ASL118"/>
      <c r="ASM118"/>
      <c r="ASN118"/>
      <c r="ASO118"/>
      <c r="ASP118"/>
      <c r="ASQ118"/>
      <c r="ASR118"/>
      <c r="ASS118"/>
      <c r="AST118"/>
      <c r="ASU118"/>
      <c r="ASV118"/>
      <c r="ASW118"/>
      <c r="ASX118"/>
      <c r="ASY118"/>
      <c r="ASZ118"/>
      <c r="ATA118"/>
      <c r="ATB118"/>
      <c r="ATC118"/>
      <c r="ATD118"/>
      <c r="ATE118"/>
      <c r="ATF118"/>
      <c r="ATG118"/>
      <c r="ATH118"/>
      <c r="ATI118"/>
      <c r="ATJ118"/>
      <c r="ATK118"/>
      <c r="ATL118"/>
      <c r="ATM118"/>
      <c r="ATN118"/>
      <c r="ATO118"/>
      <c r="ATP118"/>
      <c r="ATQ118"/>
      <c r="ATR118"/>
      <c r="ATS118"/>
      <c r="ATT118"/>
      <c r="ATU118"/>
      <c r="ATV118"/>
      <c r="ATW118"/>
      <c r="ATX118"/>
      <c r="ATY118"/>
      <c r="ATZ118"/>
      <c r="AUA118"/>
      <c r="AUB118"/>
      <c r="AUC118"/>
      <c r="AUD118"/>
      <c r="AUE118"/>
      <c r="AUF118"/>
      <c r="AUG118"/>
      <c r="AUH118"/>
      <c r="AUI118"/>
      <c r="AUJ118"/>
      <c r="AUK118"/>
      <c r="AUL118"/>
      <c r="AUM118"/>
      <c r="AUN118"/>
      <c r="AUO118"/>
      <c r="AUP118"/>
      <c r="AUQ118"/>
      <c r="AUR118"/>
      <c r="AUS118"/>
      <c r="AUT118"/>
      <c r="AUU118"/>
      <c r="AUV118"/>
      <c r="AUW118"/>
      <c r="AUX118"/>
      <c r="AUY118"/>
      <c r="AUZ118"/>
      <c r="AVA118"/>
      <c r="AVB118"/>
      <c r="AVC118"/>
      <c r="AVD118"/>
      <c r="AVE118"/>
      <c r="AVF118"/>
      <c r="AVG118"/>
      <c r="AVH118"/>
      <c r="AVI118"/>
      <c r="AVJ118"/>
      <c r="AVK118"/>
      <c r="AVL118"/>
      <c r="AVM118"/>
      <c r="AVN118"/>
      <c r="AVO118"/>
      <c r="AVP118"/>
      <c r="AVQ118"/>
      <c r="AVR118"/>
      <c r="AVS118"/>
      <c r="AVT118"/>
      <c r="AVU118"/>
      <c r="AVV118"/>
      <c r="AVW118"/>
      <c r="AVX118"/>
      <c r="AVY118"/>
      <c r="AVZ118"/>
      <c r="AWA118"/>
      <c r="AWB118"/>
      <c r="AWC118"/>
      <c r="AWD118"/>
      <c r="AWE118"/>
      <c r="AWF118"/>
      <c r="AWG118"/>
      <c r="AWH118"/>
      <c r="AWI118"/>
      <c r="AWJ118"/>
      <c r="AWK118"/>
      <c r="AWL118"/>
      <c r="AWM118"/>
      <c r="AWN118"/>
      <c r="AWO118"/>
      <c r="AWP118"/>
      <c r="AWQ118"/>
      <c r="AWR118"/>
      <c r="AWS118"/>
      <c r="AWT118"/>
      <c r="AWU118"/>
      <c r="AWV118"/>
      <c r="AWW118"/>
      <c r="AWX118"/>
      <c r="AWY118"/>
      <c r="AWZ118"/>
      <c r="AXA118"/>
      <c r="AXB118"/>
      <c r="AXC118"/>
      <c r="AXD118"/>
      <c r="AXE118"/>
      <c r="AXF118"/>
      <c r="AXG118"/>
      <c r="AXH118"/>
      <c r="AXI118"/>
      <c r="AXJ118"/>
      <c r="AXK118"/>
      <c r="AXL118"/>
      <c r="AXM118"/>
      <c r="AXN118"/>
      <c r="AXO118"/>
      <c r="AXP118"/>
      <c r="AXQ118"/>
      <c r="AXR118"/>
      <c r="AXS118"/>
      <c r="AXT118"/>
      <c r="AXU118"/>
      <c r="AXV118"/>
      <c r="AXW118"/>
      <c r="AXX118"/>
      <c r="AXY118"/>
      <c r="AXZ118"/>
      <c r="AYA118"/>
      <c r="AYB118"/>
      <c r="AYC118"/>
      <c r="AYD118"/>
      <c r="AYE118"/>
      <c r="AYF118"/>
      <c r="AYG118"/>
      <c r="AYH118"/>
      <c r="AYI118"/>
      <c r="AYJ118"/>
      <c r="AYK118"/>
      <c r="AYL118"/>
      <c r="AYM118"/>
      <c r="AYN118"/>
      <c r="AYO118"/>
      <c r="AYP118"/>
      <c r="AYQ118"/>
      <c r="AYR118"/>
      <c r="AYS118"/>
      <c r="AYT118"/>
      <c r="AYU118"/>
      <c r="AYV118"/>
      <c r="AYW118"/>
      <c r="AYX118"/>
      <c r="AYY118"/>
      <c r="AYZ118"/>
      <c r="AZA118"/>
      <c r="AZB118"/>
      <c r="AZC118"/>
      <c r="AZD118"/>
      <c r="AZE118"/>
      <c r="AZF118"/>
      <c r="AZG118"/>
      <c r="AZH118"/>
      <c r="AZI118"/>
      <c r="AZJ118"/>
      <c r="AZK118"/>
      <c r="AZL118"/>
      <c r="AZM118"/>
      <c r="AZN118"/>
      <c r="AZO118"/>
      <c r="AZP118"/>
      <c r="AZQ118"/>
      <c r="AZR118"/>
      <c r="AZS118"/>
      <c r="AZT118"/>
      <c r="AZU118"/>
      <c r="AZV118"/>
      <c r="AZW118"/>
      <c r="AZX118"/>
      <c r="AZY118"/>
      <c r="AZZ118"/>
      <c r="BAA118"/>
      <c r="BAB118"/>
      <c r="BAC118"/>
      <c r="BAD118"/>
      <c r="BAE118"/>
      <c r="BAF118"/>
      <c r="BAG118"/>
      <c r="BAH118"/>
      <c r="BAI118"/>
      <c r="BAJ118"/>
      <c r="BAK118"/>
      <c r="BAL118"/>
      <c r="BAM118"/>
      <c r="BAN118"/>
      <c r="BAO118"/>
      <c r="BAP118"/>
      <c r="BAQ118"/>
      <c r="BAR118"/>
      <c r="BAS118"/>
      <c r="BAT118"/>
      <c r="BAU118"/>
      <c r="BAV118"/>
      <c r="BAW118"/>
      <c r="BAX118"/>
      <c r="BAY118"/>
      <c r="BAZ118"/>
      <c r="BBA118"/>
      <c r="BBB118"/>
      <c r="BBC118"/>
      <c r="BBD118"/>
      <c r="BBE118"/>
      <c r="BBF118"/>
      <c r="BBG118"/>
      <c r="BBH118"/>
      <c r="BBI118"/>
      <c r="BBJ118"/>
      <c r="BBK118"/>
      <c r="BBL118"/>
      <c r="BBM118"/>
      <c r="BBN118"/>
      <c r="BBO118"/>
      <c r="BBP118"/>
      <c r="BBQ118"/>
      <c r="BBR118"/>
      <c r="BBS118"/>
      <c r="BBT118"/>
      <c r="BBU118"/>
      <c r="BBV118"/>
      <c r="BBW118"/>
      <c r="BBX118"/>
      <c r="BBY118"/>
      <c r="BBZ118"/>
      <c r="BCA118"/>
      <c r="BCB118"/>
      <c r="BCC118"/>
      <c r="BCD118"/>
      <c r="BCE118"/>
      <c r="BCF118"/>
      <c r="BCG118"/>
      <c r="BCH118"/>
      <c r="BCI118"/>
      <c r="BCJ118"/>
      <c r="BCK118"/>
      <c r="BCL118"/>
      <c r="BCM118"/>
      <c r="BCN118"/>
      <c r="BCO118"/>
      <c r="BCP118"/>
      <c r="BCQ118"/>
      <c r="BCR118"/>
      <c r="BCS118"/>
      <c r="BCT118"/>
      <c r="BCU118"/>
      <c r="BCV118"/>
      <c r="BCW118"/>
      <c r="BCX118"/>
      <c r="BCY118"/>
      <c r="BCZ118"/>
      <c r="BDA118"/>
      <c r="BDB118"/>
      <c r="BDC118"/>
      <c r="BDD118"/>
      <c r="BDE118"/>
      <c r="BDF118"/>
      <c r="BDG118"/>
      <c r="BDH118"/>
      <c r="BDI118"/>
      <c r="BDJ118"/>
      <c r="BDK118"/>
      <c r="BDL118"/>
      <c r="BDM118"/>
      <c r="BDN118"/>
      <c r="BDO118"/>
      <c r="BDP118"/>
      <c r="BDQ118"/>
      <c r="BDR118"/>
      <c r="BDS118"/>
      <c r="BDT118"/>
      <c r="BDU118"/>
      <c r="BDV118"/>
      <c r="BDW118"/>
      <c r="BDX118"/>
      <c r="BDY118"/>
      <c r="BDZ118"/>
      <c r="BEA118"/>
      <c r="BEB118"/>
      <c r="BEC118"/>
      <c r="BED118"/>
      <c r="BEE118"/>
      <c r="BEF118"/>
      <c r="BEG118"/>
      <c r="BEH118"/>
      <c r="BEI118"/>
      <c r="BEJ118"/>
      <c r="BEK118"/>
      <c r="BEL118"/>
      <c r="BEM118"/>
      <c r="BEN118"/>
      <c r="BEO118"/>
      <c r="BEP118"/>
      <c r="BEQ118"/>
      <c r="BER118"/>
      <c r="BES118"/>
      <c r="BET118"/>
      <c r="BEU118"/>
      <c r="BEV118"/>
      <c r="BEW118"/>
      <c r="BEX118"/>
      <c r="BEY118"/>
      <c r="BEZ118"/>
      <c r="BFA118"/>
      <c r="BFB118"/>
      <c r="BFC118"/>
      <c r="BFD118"/>
      <c r="BFE118"/>
      <c r="BFF118"/>
      <c r="BFG118"/>
      <c r="BFH118"/>
      <c r="BFI118"/>
      <c r="BFJ118"/>
      <c r="BFK118"/>
      <c r="BFL118"/>
      <c r="BFM118"/>
      <c r="BFN118"/>
      <c r="BFO118"/>
      <c r="BFP118"/>
      <c r="BFQ118"/>
      <c r="BFR118"/>
      <c r="BFS118"/>
      <c r="BFT118"/>
      <c r="BFU118"/>
      <c r="BFV118"/>
      <c r="BFW118"/>
      <c r="BFX118"/>
      <c r="BFY118"/>
      <c r="BFZ118"/>
      <c r="BGA118"/>
      <c r="BGB118"/>
      <c r="BGC118"/>
      <c r="BGD118"/>
      <c r="BGE118"/>
      <c r="BGF118"/>
      <c r="BGG118"/>
      <c r="BGH118"/>
      <c r="BGI118"/>
      <c r="BGJ118"/>
      <c r="BGK118"/>
      <c r="BGL118"/>
      <c r="BGM118"/>
      <c r="BGN118"/>
      <c r="BGO118"/>
      <c r="BGP118"/>
      <c r="BGQ118"/>
      <c r="BGR118"/>
      <c r="BGS118"/>
      <c r="BGT118"/>
      <c r="BGU118"/>
      <c r="BGV118"/>
      <c r="BGW118"/>
      <c r="BGX118"/>
      <c r="BGY118"/>
      <c r="BGZ118"/>
      <c r="BHA118"/>
      <c r="BHB118"/>
      <c r="BHC118"/>
      <c r="BHD118"/>
    </row>
    <row r="119" spans="1:1564">
      <c r="A119" s="2">
        <f>A118+1</f>
        <v>27</v>
      </c>
      <c r="B119" s="3" t="s">
        <v>149</v>
      </c>
      <c r="C119" s="3" t="s">
        <v>156</v>
      </c>
      <c r="D119" s="4">
        <v>0</v>
      </c>
      <c r="E119" s="5">
        <v>42826</v>
      </c>
      <c r="F119" s="6" t="s">
        <v>13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  <c r="AMK119"/>
      <c r="AML119"/>
      <c r="AMM119"/>
      <c r="AMN119"/>
      <c r="AMO119"/>
      <c r="AMP119"/>
      <c r="AMQ119"/>
      <c r="AMR119"/>
      <c r="AMS119"/>
      <c r="AMT119"/>
      <c r="AMU119"/>
      <c r="AMV119"/>
      <c r="AMW119"/>
      <c r="AMX119"/>
      <c r="AMY119"/>
      <c r="AMZ119"/>
      <c r="ANA119"/>
      <c r="ANB119"/>
      <c r="ANC119"/>
      <c r="AND119"/>
      <c r="ANE119"/>
      <c r="ANF119"/>
      <c r="ANG119"/>
      <c r="ANH119"/>
      <c r="ANI119"/>
      <c r="ANJ119"/>
      <c r="ANK119"/>
      <c r="ANL119"/>
      <c r="ANM119"/>
      <c r="ANN119"/>
      <c r="ANO119"/>
      <c r="ANP119"/>
      <c r="ANQ119"/>
      <c r="ANR119"/>
      <c r="ANS119"/>
      <c r="ANT119"/>
      <c r="ANU119"/>
      <c r="ANV119"/>
      <c r="ANW119"/>
      <c r="ANX119"/>
      <c r="ANY119"/>
      <c r="ANZ119"/>
      <c r="AOA119"/>
      <c r="AOB119"/>
      <c r="AOC119"/>
      <c r="AOD119"/>
      <c r="AOE119"/>
      <c r="AOF119"/>
      <c r="AOG119"/>
      <c r="AOH119"/>
      <c r="AOI119"/>
      <c r="AOJ119"/>
      <c r="AOK119"/>
      <c r="AOL119"/>
      <c r="AOM119"/>
      <c r="AON119"/>
      <c r="AOO119"/>
      <c r="AOP119"/>
      <c r="AOQ119"/>
      <c r="AOR119"/>
      <c r="AOS119"/>
      <c r="AOT119"/>
      <c r="AOU119"/>
      <c r="AOV119"/>
      <c r="AOW119"/>
      <c r="AOX119"/>
      <c r="AOY119"/>
      <c r="AOZ119"/>
      <c r="APA119"/>
      <c r="APB119"/>
      <c r="APC119"/>
      <c r="APD119"/>
      <c r="APE119"/>
      <c r="APF119"/>
      <c r="APG119"/>
      <c r="APH119"/>
      <c r="API119"/>
      <c r="APJ119"/>
      <c r="APK119"/>
      <c r="APL119"/>
      <c r="APM119"/>
      <c r="APN119"/>
      <c r="APO119"/>
      <c r="APP119"/>
      <c r="APQ119"/>
      <c r="APR119"/>
      <c r="APS119"/>
      <c r="APT119"/>
      <c r="APU119"/>
      <c r="APV119"/>
      <c r="APW119"/>
      <c r="APX119"/>
      <c r="APY119"/>
      <c r="APZ119"/>
      <c r="AQA119"/>
      <c r="AQB119"/>
      <c r="AQC119"/>
      <c r="AQD119"/>
      <c r="AQE119"/>
      <c r="AQF119"/>
      <c r="AQG119"/>
      <c r="AQH119"/>
      <c r="AQI119"/>
      <c r="AQJ119"/>
      <c r="AQK119"/>
      <c r="AQL119"/>
      <c r="AQM119"/>
      <c r="AQN119"/>
      <c r="AQO119"/>
      <c r="AQP119"/>
      <c r="AQQ119"/>
      <c r="AQR119"/>
      <c r="AQS119"/>
      <c r="AQT119"/>
      <c r="AQU119"/>
      <c r="AQV119"/>
      <c r="AQW119"/>
      <c r="AQX119"/>
      <c r="AQY119"/>
      <c r="AQZ119"/>
      <c r="ARA119"/>
      <c r="ARB119"/>
      <c r="ARC119"/>
      <c r="ARD119"/>
      <c r="ARE119"/>
      <c r="ARF119"/>
      <c r="ARG119"/>
      <c r="ARH119"/>
      <c r="ARI119"/>
      <c r="ARJ119"/>
      <c r="ARK119"/>
      <c r="ARL119"/>
      <c r="ARM119"/>
      <c r="ARN119"/>
      <c r="ARO119"/>
      <c r="ARP119"/>
      <c r="ARQ119"/>
      <c r="ARR119"/>
      <c r="ARS119"/>
      <c r="ART119"/>
      <c r="ARU119"/>
      <c r="ARV119"/>
      <c r="ARW119"/>
      <c r="ARX119"/>
      <c r="ARY119"/>
      <c r="ARZ119"/>
      <c r="ASA119"/>
      <c r="ASB119"/>
      <c r="ASC119"/>
      <c r="ASD119"/>
      <c r="ASE119"/>
      <c r="ASF119"/>
      <c r="ASG119"/>
      <c r="ASH119"/>
      <c r="ASI119"/>
      <c r="ASJ119"/>
      <c r="ASK119"/>
      <c r="ASL119"/>
      <c r="ASM119"/>
      <c r="ASN119"/>
      <c r="ASO119"/>
      <c r="ASP119"/>
      <c r="ASQ119"/>
      <c r="ASR119"/>
      <c r="ASS119"/>
      <c r="AST119"/>
      <c r="ASU119"/>
      <c r="ASV119"/>
      <c r="ASW119"/>
      <c r="ASX119"/>
      <c r="ASY119"/>
      <c r="ASZ119"/>
      <c r="ATA119"/>
      <c r="ATB119"/>
      <c r="ATC119"/>
      <c r="ATD119"/>
      <c r="ATE119"/>
      <c r="ATF119"/>
      <c r="ATG119"/>
      <c r="ATH119"/>
      <c r="ATI119"/>
      <c r="ATJ119"/>
      <c r="ATK119"/>
      <c r="ATL119"/>
      <c r="ATM119"/>
      <c r="ATN119"/>
      <c r="ATO119"/>
      <c r="ATP119"/>
      <c r="ATQ119"/>
      <c r="ATR119"/>
      <c r="ATS119"/>
      <c r="ATT119"/>
      <c r="ATU119"/>
      <c r="ATV119"/>
      <c r="ATW119"/>
      <c r="ATX119"/>
      <c r="ATY119"/>
      <c r="ATZ119"/>
      <c r="AUA119"/>
      <c r="AUB119"/>
      <c r="AUC119"/>
      <c r="AUD119"/>
      <c r="AUE119"/>
      <c r="AUF119"/>
      <c r="AUG119"/>
      <c r="AUH119"/>
      <c r="AUI119"/>
      <c r="AUJ119"/>
      <c r="AUK119"/>
      <c r="AUL119"/>
      <c r="AUM119"/>
      <c r="AUN119"/>
      <c r="AUO119"/>
      <c r="AUP119"/>
      <c r="AUQ119"/>
      <c r="AUR119"/>
      <c r="AUS119"/>
      <c r="AUT119"/>
      <c r="AUU119"/>
      <c r="AUV119"/>
      <c r="AUW119"/>
      <c r="AUX119"/>
      <c r="AUY119"/>
      <c r="AUZ119"/>
      <c r="AVA119"/>
      <c r="AVB119"/>
      <c r="AVC119"/>
      <c r="AVD119"/>
      <c r="AVE119"/>
      <c r="AVF119"/>
      <c r="AVG119"/>
      <c r="AVH119"/>
      <c r="AVI119"/>
      <c r="AVJ119"/>
      <c r="AVK119"/>
      <c r="AVL119"/>
      <c r="AVM119"/>
      <c r="AVN119"/>
      <c r="AVO119"/>
      <c r="AVP119"/>
      <c r="AVQ119"/>
      <c r="AVR119"/>
      <c r="AVS119"/>
      <c r="AVT119"/>
      <c r="AVU119"/>
      <c r="AVV119"/>
      <c r="AVW119"/>
      <c r="AVX119"/>
      <c r="AVY119"/>
      <c r="AVZ119"/>
      <c r="AWA119"/>
      <c r="AWB119"/>
      <c r="AWC119"/>
      <c r="AWD119"/>
      <c r="AWE119"/>
      <c r="AWF119"/>
      <c r="AWG119"/>
      <c r="AWH119"/>
      <c r="AWI119"/>
      <c r="AWJ119"/>
      <c r="AWK119"/>
      <c r="AWL119"/>
      <c r="AWM119"/>
      <c r="AWN119"/>
      <c r="AWO119"/>
      <c r="AWP119"/>
      <c r="AWQ119"/>
      <c r="AWR119"/>
      <c r="AWS119"/>
      <c r="AWT119"/>
      <c r="AWU119"/>
      <c r="AWV119"/>
      <c r="AWW119"/>
      <c r="AWX119"/>
      <c r="AWY119"/>
      <c r="AWZ119"/>
      <c r="AXA119"/>
      <c r="AXB119"/>
      <c r="AXC119"/>
      <c r="AXD119"/>
      <c r="AXE119"/>
      <c r="AXF119"/>
      <c r="AXG119"/>
      <c r="AXH119"/>
      <c r="AXI119"/>
      <c r="AXJ119"/>
      <c r="AXK119"/>
      <c r="AXL119"/>
      <c r="AXM119"/>
      <c r="AXN119"/>
      <c r="AXO119"/>
      <c r="AXP119"/>
      <c r="AXQ119"/>
      <c r="AXR119"/>
      <c r="AXS119"/>
      <c r="AXT119"/>
      <c r="AXU119"/>
      <c r="AXV119"/>
      <c r="AXW119"/>
      <c r="AXX119"/>
      <c r="AXY119"/>
      <c r="AXZ119"/>
      <c r="AYA119"/>
      <c r="AYB119"/>
      <c r="AYC119"/>
      <c r="AYD119"/>
      <c r="AYE119"/>
      <c r="AYF119"/>
      <c r="AYG119"/>
      <c r="AYH119"/>
      <c r="AYI119"/>
      <c r="AYJ119"/>
      <c r="AYK119"/>
      <c r="AYL119"/>
      <c r="AYM119"/>
      <c r="AYN119"/>
      <c r="AYO119"/>
      <c r="AYP119"/>
      <c r="AYQ119"/>
      <c r="AYR119"/>
      <c r="AYS119"/>
      <c r="AYT119"/>
      <c r="AYU119"/>
      <c r="AYV119"/>
      <c r="AYW119"/>
      <c r="AYX119"/>
      <c r="AYY119"/>
      <c r="AYZ119"/>
      <c r="AZA119"/>
      <c r="AZB119"/>
      <c r="AZC119"/>
      <c r="AZD119"/>
      <c r="AZE119"/>
      <c r="AZF119"/>
      <c r="AZG119"/>
      <c r="AZH119"/>
      <c r="AZI119"/>
      <c r="AZJ119"/>
      <c r="AZK119"/>
      <c r="AZL119"/>
      <c r="AZM119"/>
      <c r="AZN119"/>
      <c r="AZO119"/>
      <c r="AZP119"/>
      <c r="AZQ119"/>
      <c r="AZR119"/>
      <c r="AZS119"/>
      <c r="AZT119"/>
      <c r="AZU119"/>
      <c r="AZV119"/>
      <c r="AZW119"/>
      <c r="AZX119"/>
      <c r="AZY119"/>
      <c r="AZZ119"/>
      <c r="BAA119"/>
      <c r="BAB119"/>
      <c r="BAC119"/>
      <c r="BAD119"/>
      <c r="BAE119"/>
      <c r="BAF119"/>
      <c r="BAG119"/>
      <c r="BAH119"/>
      <c r="BAI119"/>
      <c r="BAJ119"/>
      <c r="BAK119"/>
      <c r="BAL119"/>
      <c r="BAM119"/>
      <c r="BAN119"/>
      <c r="BAO119"/>
      <c r="BAP119"/>
      <c r="BAQ119"/>
      <c r="BAR119"/>
      <c r="BAS119"/>
      <c r="BAT119"/>
      <c r="BAU119"/>
      <c r="BAV119"/>
      <c r="BAW119"/>
      <c r="BAX119"/>
      <c r="BAY119"/>
      <c r="BAZ119"/>
      <c r="BBA119"/>
      <c r="BBB119"/>
      <c r="BBC119"/>
      <c r="BBD119"/>
      <c r="BBE119"/>
      <c r="BBF119"/>
      <c r="BBG119"/>
      <c r="BBH119"/>
      <c r="BBI119"/>
      <c r="BBJ119"/>
      <c r="BBK119"/>
      <c r="BBL119"/>
      <c r="BBM119"/>
      <c r="BBN119"/>
      <c r="BBO119"/>
      <c r="BBP119"/>
      <c r="BBQ119"/>
      <c r="BBR119"/>
      <c r="BBS119"/>
      <c r="BBT119"/>
      <c r="BBU119"/>
      <c r="BBV119"/>
      <c r="BBW119"/>
      <c r="BBX119"/>
      <c r="BBY119"/>
      <c r="BBZ119"/>
      <c r="BCA119"/>
      <c r="BCB119"/>
      <c r="BCC119"/>
      <c r="BCD119"/>
      <c r="BCE119"/>
      <c r="BCF119"/>
      <c r="BCG119"/>
      <c r="BCH119"/>
      <c r="BCI119"/>
      <c r="BCJ119"/>
      <c r="BCK119"/>
      <c r="BCL119"/>
      <c r="BCM119"/>
      <c r="BCN119"/>
      <c r="BCO119"/>
      <c r="BCP119"/>
      <c r="BCQ119"/>
      <c r="BCR119"/>
      <c r="BCS119"/>
      <c r="BCT119"/>
      <c r="BCU119"/>
      <c r="BCV119"/>
      <c r="BCW119"/>
      <c r="BCX119"/>
      <c r="BCY119"/>
      <c r="BCZ119"/>
      <c r="BDA119"/>
      <c r="BDB119"/>
      <c r="BDC119"/>
      <c r="BDD119"/>
      <c r="BDE119"/>
      <c r="BDF119"/>
      <c r="BDG119"/>
      <c r="BDH119"/>
      <c r="BDI119"/>
      <c r="BDJ119"/>
      <c r="BDK119"/>
      <c r="BDL119"/>
      <c r="BDM119"/>
      <c r="BDN119"/>
      <c r="BDO119"/>
      <c r="BDP119"/>
      <c r="BDQ119"/>
      <c r="BDR119"/>
      <c r="BDS119"/>
      <c r="BDT119"/>
      <c r="BDU119"/>
      <c r="BDV119"/>
      <c r="BDW119"/>
      <c r="BDX119"/>
      <c r="BDY119"/>
      <c r="BDZ119"/>
      <c r="BEA119"/>
      <c r="BEB119"/>
      <c r="BEC119"/>
      <c r="BED119"/>
      <c r="BEE119"/>
      <c r="BEF119"/>
      <c r="BEG119"/>
      <c r="BEH119"/>
      <c r="BEI119"/>
      <c r="BEJ119"/>
      <c r="BEK119"/>
      <c r="BEL119"/>
      <c r="BEM119"/>
      <c r="BEN119"/>
      <c r="BEO119"/>
      <c r="BEP119"/>
      <c r="BEQ119"/>
      <c r="BER119"/>
      <c r="BES119"/>
      <c r="BET119"/>
      <c r="BEU119"/>
      <c r="BEV119"/>
      <c r="BEW119"/>
      <c r="BEX119"/>
      <c r="BEY119"/>
      <c r="BEZ119"/>
      <c r="BFA119"/>
      <c r="BFB119"/>
      <c r="BFC119"/>
      <c r="BFD119"/>
      <c r="BFE119"/>
      <c r="BFF119"/>
      <c r="BFG119"/>
      <c r="BFH119"/>
      <c r="BFI119"/>
      <c r="BFJ119"/>
      <c r="BFK119"/>
      <c r="BFL119"/>
      <c r="BFM119"/>
      <c r="BFN119"/>
      <c r="BFO119"/>
      <c r="BFP119"/>
      <c r="BFQ119"/>
      <c r="BFR119"/>
      <c r="BFS119"/>
      <c r="BFT119"/>
      <c r="BFU119"/>
      <c r="BFV119"/>
      <c r="BFW119"/>
      <c r="BFX119"/>
      <c r="BFY119"/>
      <c r="BFZ119"/>
      <c r="BGA119"/>
      <c r="BGB119"/>
      <c r="BGC119"/>
      <c r="BGD119"/>
      <c r="BGE119"/>
      <c r="BGF119"/>
      <c r="BGG119"/>
      <c r="BGH119"/>
      <c r="BGI119"/>
      <c r="BGJ119"/>
      <c r="BGK119"/>
      <c r="BGL119"/>
      <c r="BGM119"/>
      <c r="BGN119"/>
      <c r="BGO119"/>
      <c r="BGP119"/>
      <c r="BGQ119"/>
      <c r="BGR119"/>
      <c r="BGS119"/>
      <c r="BGT119"/>
      <c r="BGU119"/>
      <c r="BGV119"/>
      <c r="BGW119"/>
      <c r="BGX119"/>
      <c r="BGY119"/>
      <c r="BGZ119"/>
      <c r="BHA119"/>
      <c r="BHB119"/>
      <c r="BHC119"/>
      <c r="BHD119"/>
    </row>
    <row r="120" spans="1:1564">
      <c r="A120" s="2">
        <f>A119+1</f>
        <v>28</v>
      </c>
      <c r="B120" s="3" t="s">
        <v>149</v>
      </c>
      <c r="C120" s="3" t="s">
        <v>150</v>
      </c>
      <c r="D120" s="4">
        <v>-30000</v>
      </c>
      <c r="E120" s="12">
        <v>42948</v>
      </c>
      <c r="F120" s="13" t="s">
        <v>8</v>
      </c>
    </row>
    <row r="121" spans="1:1564">
      <c r="A121" s="2">
        <v>13</v>
      </c>
      <c r="B121" s="3" t="s">
        <v>149</v>
      </c>
      <c r="C121" s="3" t="s">
        <v>152</v>
      </c>
      <c r="D121" s="4">
        <v>37400</v>
      </c>
      <c r="E121" s="5">
        <v>42948</v>
      </c>
      <c r="F121" s="6" t="s">
        <v>8</v>
      </c>
    </row>
    <row r="122" spans="1:1564">
      <c r="A122" s="2">
        <v>26</v>
      </c>
      <c r="B122" s="3" t="s">
        <v>149</v>
      </c>
      <c r="C122" s="3" t="s">
        <v>154</v>
      </c>
      <c r="D122" s="4">
        <v>37400</v>
      </c>
      <c r="E122" s="5">
        <v>42948</v>
      </c>
      <c r="F122" s="6" t="s">
        <v>8</v>
      </c>
    </row>
    <row r="123" spans="1:1564">
      <c r="A123" s="7">
        <f t="shared" ref="A123:A134" si="6">A122+1</f>
        <v>27</v>
      </c>
      <c r="B123" s="8" t="s">
        <v>149</v>
      </c>
      <c r="C123" s="8" t="s">
        <v>155</v>
      </c>
      <c r="D123" s="9">
        <v>-344800</v>
      </c>
      <c r="E123" s="14">
        <v>42948</v>
      </c>
      <c r="F123" s="15" t="s">
        <v>8</v>
      </c>
    </row>
    <row r="124" spans="1:1564">
      <c r="A124" s="7">
        <f t="shared" si="6"/>
        <v>28</v>
      </c>
      <c r="B124" s="8" t="s">
        <v>149</v>
      </c>
      <c r="C124" s="8" t="s">
        <v>157</v>
      </c>
      <c r="D124" s="9">
        <v>-30000</v>
      </c>
      <c r="E124" s="10">
        <v>42948</v>
      </c>
      <c r="F124" s="11" t="s">
        <v>8</v>
      </c>
    </row>
    <row r="125" spans="1:1564">
      <c r="A125" s="2">
        <f t="shared" si="6"/>
        <v>29</v>
      </c>
      <c r="B125" s="3" t="s">
        <v>149</v>
      </c>
      <c r="C125" s="3" t="s">
        <v>427</v>
      </c>
      <c r="D125" s="4">
        <v>344800</v>
      </c>
      <c r="E125" s="5">
        <v>43133</v>
      </c>
      <c r="F125" s="6" t="s">
        <v>8</v>
      </c>
    </row>
    <row r="126" spans="1:1564">
      <c r="A126" s="2">
        <f t="shared" si="6"/>
        <v>30</v>
      </c>
      <c r="B126" s="3" t="s">
        <v>158</v>
      </c>
      <c r="C126" s="23" t="s">
        <v>159</v>
      </c>
      <c r="D126" s="4">
        <v>-95000</v>
      </c>
      <c r="E126" s="5">
        <v>42948</v>
      </c>
      <c r="F126" s="6" t="s">
        <v>8</v>
      </c>
    </row>
    <row r="127" spans="1:1564">
      <c r="A127" s="7">
        <f t="shared" si="6"/>
        <v>31</v>
      </c>
      <c r="B127" s="8" t="s">
        <v>158</v>
      </c>
      <c r="C127" s="22" t="s">
        <v>160</v>
      </c>
      <c r="D127" s="9">
        <v>-95000</v>
      </c>
      <c r="E127" s="10">
        <v>42948</v>
      </c>
      <c r="F127" s="11" t="s">
        <v>8</v>
      </c>
    </row>
    <row r="128" spans="1:1564">
      <c r="A128" s="2">
        <f t="shared" si="6"/>
        <v>32</v>
      </c>
      <c r="B128" s="3" t="s">
        <v>158</v>
      </c>
      <c r="C128" s="3" t="s">
        <v>161</v>
      </c>
      <c r="D128" s="4">
        <v>-30000</v>
      </c>
      <c r="E128" s="12">
        <v>42948</v>
      </c>
      <c r="F128" s="13" t="s">
        <v>8</v>
      </c>
    </row>
    <row r="129" spans="1:7">
      <c r="A129" s="7">
        <f t="shared" si="6"/>
        <v>33</v>
      </c>
      <c r="B129" s="8" t="s">
        <v>158</v>
      </c>
      <c r="C129" s="8" t="s">
        <v>162</v>
      </c>
      <c r="D129" s="57">
        <v>-76700</v>
      </c>
      <c r="E129" s="10">
        <v>43040</v>
      </c>
      <c r="F129" s="11" t="s">
        <v>8</v>
      </c>
      <c r="G129" s="52" t="s">
        <v>431</v>
      </c>
    </row>
    <row r="130" spans="1:7">
      <c r="A130" s="2">
        <f t="shared" si="6"/>
        <v>34</v>
      </c>
      <c r="B130" s="16" t="s">
        <v>163</v>
      </c>
      <c r="C130" s="23" t="s">
        <v>164</v>
      </c>
      <c r="D130" s="4">
        <v>-55000</v>
      </c>
      <c r="E130" s="5">
        <v>42917</v>
      </c>
      <c r="F130" s="6" t="s">
        <v>13</v>
      </c>
    </row>
    <row r="131" spans="1:7">
      <c r="A131" s="7">
        <f t="shared" si="6"/>
        <v>35</v>
      </c>
      <c r="B131" s="8" t="s">
        <v>165</v>
      </c>
      <c r="C131" s="22" t="s">
        <v>10</v>
      </c>
      <c r="D131" s="57">
        <v>-80000</v>
      </c>
      <c r="E131" s="10">
        <v>43040</v>
      </c>
      <c r="F131" s="11" t="s">
        <v>8</v>
      </c>
      <c r="G131" s="52" t="s">
        <v>431</v>
      </c>
    </row>
    <row r="132" spans="1:7">
      <c r="A132" s="2">
        <f t="shared" si="6"/>
        <v>36</v>
      </c>
      <c r="B132" s="3" t="s">
        <v>166</v>
      </c>
      <c r="C132" s="3" t="s">
        <v>47</v>
      </c>
      <c r="D132" s="58">
        <v>-3150</v>
      </c>
      <c r="E132" s="12">
        <v>42675</v>
      </c>
      <c r="F132" s="13" t="s">
        <v>8</v>
      </c>
      <c r="G132" s="52" t="s">
        <v>431</v>
      </c>
    </row>
    <row r="133" spans="1:7">
      <c r="A133" s="7">
        <f t="shared" si="6"/>
        <v>37</v>
      </c>
      <c r="B133" s="8" t="s">
        <v>166</v>
      </c>
      <c r="C133" s="8" t="s">
        <v>167</v>
      </c>
      <c r="D133" s="9">
        <v>-55000</v>
      </c>
      <c r="E133" s="14">
        <v>42948</v>
      </c>
      <c r="F133" s="15" t="s">
        <v>13</v>
      </c>
    </row>
    <row r="134" spans="1:7">
      <c r="A134" s="2">
        <f t="shared" si="6"/>
        <v>38</v>
      </c>
      <c r="B134" s="3" t="s">
        <v>166</v>
      </c>
      <c r="C134" s="3" t="s">
        <v>425</v>
      </c>
      <c r="D134" s="58">
        <v>3150</v>
      </c>
      <c r="E134" s="5">
        <v>43160</v>
      </c>
      <c r="F134" s="6" t="s">
        <v>8</v>
      </c>
      <c r="G134" s="52" t="s">
        <v>431</v>
      </c>
    </row>
    <row r="135" spans="1:7">
      <c r="A135" s="2">
        <v>22</v>
      </c>
      <c r="B135" s="3" t="s">
        <v>168</v>
      </c>
      <c r="C135" s="23" t="s">
        <v>169</v>
      </c>
      <c r="D135" s="4">
        <v>-37400</v>
      </c>
      <c r="E135" s="5">
        <v>42826</v>
      </c>
      <c r="F135" s="6" t="s">
        <v>8</v>
      </c>
    </row>
    <row r="136" spans="1:7">
      <c r="A136" s="2">
        <v>23</v>
      </c>
      <c r="B136" s="3" t="s">
        <v>168</v>
      </c>
      <c r="C136" s="23" t="s">
        <v>170</v>
      </c>
      <c r="D136" s="4">
        <v>-37400</v>
      </c>
      <c r="E136" s="5">
        <v>42826</v>
      </c>
      <c r="F136" s="6" t="s">
        <v>8</v>
      </c>
    </row>
    <row r="137" spans="1:7">
      <c r="A137" s="2">
        <v>24</v>
      </c>
      <c r="B137" s="3" t="s">
        <v>168</v>
      </c>
      <c r="C137" s="23" t="s">
        <v>171</v>
      </c>
      <c r="D137" s="4">
        <v>-37400</v>
      </c>
      <c r="E137" s="5">
        <v>42826</v>
      </c>
      <c r="F137" s="6" t="s">
        <v>8</v>
      </c>
    </row>
    <row r="138" spans="1:7">
      <c r="A138" s="2">
        <v>25</v>
      </c>
      <c r="B138" s="3" t="s">
        <v>168</v>
      </c>
      <c r="C138" s="3" t="s">
        <v>172</v>
      </c>
      <c r="D138" s="4">
        <v>-37400</v>
      </c>
      <c r="E138" s="5">
        <v>42826</v>
      </c>
      <c r="F138" s="6" t="s">
        <v>8</v>
      </c>
    </row>
    <row r="139" spans="1:7">
      <c r="A139" s="2">
        <f>A138+1</f>
        <v>26</v>
      </c>
      <c r="B139" s="3" t="s">
        <v>168</v>
      </c>
      <c r="C139" s="16" t="s">
        <v>173</v>
      </c>
      <c r="D139" s="4">
        <v>0</v>
      </c>
      <c r="E139" s="5">
        <v>42917</v>
      </c>
      <c r="F139" s="6" t="s">
        <v>13</v>
      </c>
    </row>
    <row r="140" spans="1:7">
      <c r="A140" s="7">
        <f>A139+1</f>
        <v>27</v>
      </c>
      <c r="B140" s="8" t="s">
        <v>168</v>
      </c>
      <c r="C140" s="17" t="s">
        <v>174</v>
      </c>
      <c r="D140" s="9">
        <v>0</v>
      </c>
      <c r="E140" s="14">
        <v>42917</v>
      </c>
      <c r="F140" s="15" t="s">
        <v>13</v>
      </c>
    </row>
    <row r="141" spans="1:7">
      <c r="A141" s="2">
        <f>A140+1</f>
        <v>28</v>
      </c>
      <c r="B141" s="3" t="s">
        <v>168</v>
      </c>
      <c r="C141" s="3" t="s">
        <v>175</v>
      </c>
      <c r="D141" s="4">
        <v>0</v>
      </c>
      <c r="E141" s="5">
        <v>42917</v>
      </c>
      <c r="F141" s="6" t="s">
        <v>13</v>
      </c>
    </row>
    <row r="142" spans="1:7">
      <c r="A142" s="7">
        <f>A141+1</f>
        <v>29</v>
      </c>
      <c r="B142" s="8" t="s">
        <v>168</v>
      </c>
      <c r="C142" s="24" t="s">
        <v>176</v>
      </c>
      <c r="D142" s="9">
        <v>0</v>
      </c>
      <c r="E142" s="14">
        <v>42917</v>
      </c>
      <c r="F142" s="15" t="s">
        <v>13</v>
      </c>
    </row>
    <row r="143" spans="1:7">
      <c r="A143" s="7">
        <v>22</v>
      </c>
      <c r="B143" s="8" t="s">
        <v>168</v>
      </c>
      <c r="C143" s="8" t="s">
        <v>154</v>
      </c>
      <c r="D143" s="9">
        <v>37400</v>
      </c>
      <c r="E143" s="14">
        <v>42948</v>
      </c>
      <c r="F143" s="15" t="s">
        <v>8</v>
      </c>
    </row>
    <row r="144" spans="1:7">
      <c r="A144" s="7">
        <v>23</v>
      </c>
      <c r="B144" s="8" t="s">
        <v>168</v>
      </c>
      <c r="C144" s="8" t="s">
        <v>154</v>
      </c>
      <c r="D144" s="9">
        <v>37400</v>
      </c>
      <c r="E144" s="14">
        <v>42948</v>
      </c>
      <c r="F144" s="15" t="s">
        <v>8</v>
      </c>
    </row>
    <row r="145" spans="1:7">
      <c r="A145" s="7">
        <v>24</v>
      </c>
      <c r="B145" s="8" t="s">
        <v>168</v>
      </c>
      <c r="C145" s="8" t="s">
        <v>154</v>
      </c>
      <c r="D145" s="9">
        <v>37400</v>
      </c>
      <c r="E145" s="14">
        <v>42948</v>
      </c>
      <c r="F145" s="15" t="s">
        <v>8</v>
      </c>
    </row>
    <row r="146" spans="1:7">
      <c r="A146" s="7">
        <v>25</v>
      </c>
      <c r="B146" s="8" t="s">
        <v>168</v>
      </c>
      <c r="C146" s="8" t="s">
        <v>154</v>
      </c>
      <c r="D146" s="9">
        <v>37400</v>
      </c>
      <c r="E146" s="14">
        <v>42948</v>
      </c>
      <c r="F146" s="15" t="s">
        <v>8</v>
      </c>
    </row>
    <row r="147" spans="1:7">
      <c r="A147" s="2">
        <f t="shared" ref="A147:A159" si="7">A146+1</f>
        <v>26</v>
      </c>
      <c r="B147" s="3" t="s">
        <v>168</v>
      </c>
      <c r="C147" s="3" t="s">
        <v>177</v>
      </c>
      <c r="D147" s="4">
        <v>35000</v>
      </c>
      <c r="E147" s="12">
        <v>42979</v>
      </c>
      <c r="F147" s="13" t="s">
        <v>8</v>
      </c>
    </row>
    <row r="148" spans="1:7">
      <c r="A148" s="7">
        <f t="shared" si="7"/>
        <v>27</v>
      </c>
      <c r="B148" s="8" t="s">
        <v>168</v>
      </c>
      <c r="C148" s="8" t="s">
        <v>178</v>
      </c>
      <c r="D148" s="9">
        <v>-35000</v>
      </c>
      <c r="E148" s="10">
        <v>42979</v>
      </c>
      <c r="F148" s="11" t="s">
        <v>8</v>
      </c>
    </row>
    <row r="149" spans="1:7">
      <c r="A149" s="2">
        <f t="shared" si="7"/>
        <v>28</v>
      </c>
      <c r="B149" s="3" t="s">
        <v>168</v>
      </c>
      <c r="C149" s="3" t="s">
        <v>430</v>
      </c>
      <c r="D149" s="4">
        <v>220000</v>
      </c>
      <c r="E149" s="5">
        <v>43160</v>
      </c>
      <c r="F149" s="6" t="s">
        <v>8</v>
      </c>
    </row>
    <row r="150" spans="1:7">
      <c r="A150" s="2">
        <f t="shared" si="7"/>
        <v>29</v>
      </c>
      <c r="B150" s="3" t="s">
        <v>179</v>
      </c>
      <c r="C150" s="3" t="s">
        <v>180</v>
      </c>
      <c r="D150" s="4">
        <v>-55000</v>
      </c>
      <c r="E150" s="5">
        <v>42856</v>
      </c>
      <c r="F150" s="6" t="s">
        <v>13</v>
      </c>
    </row>
    <row r="151" spans="1:7">
      <c r="A151" s="7">
        <f t="shared" si="7"/>
        <v>30</v>
      </c>
      <c r="B151" s="8" t="s">
        <v>179</v>
      </c>
      <c r="C151" s="21" t="s">
        <v>181</v>
      </c>
      <c r="D151" s="9">
        <v>-55000</v>
      </c>
      <c r="E151" s="14">
        <v>42856</v>
      </c>
      <c r="F151" s="15" t="s">
        <v>13</v>
      </c>
    </row>
    <row r="152" spans="1:7">
      <c r="A152" s="2">
        <f t="shared" si="7"/>
        <v>31</v>
      </c>
      <c r="B152" s="3" t="s">
        <v>179</v>
      </c>
      <c r="C152" s="19" t="s">
        <v>182</v>
      </c>
      <c r="D152" s="4">
        <v>55000</v>
      </c>
      <c r="E152" s="5">
        <v>43009</v>
      </c>
      <c r="F152" s="6" t="s">
        <v>13</v>
      </c>
    </row>
    <row r="153" spans="1:7">
      <c r="A153" s="7">
        <f t="shared" si="7"/>
        <v>32</v>
      </c>
      <c r="B153" s="8" t="s">
        <v>183</v>
      </c>
      <c r="C153" s="8" t="s">
        <v>184</v>
      </c>
      <c r="D153" s="9">
        <v>-95000</v>
      </c>
      <c r="E153" s="14">
        <v>42917</v>
      </c>
      <c r="F153" s="15" t="s">
        <v>13</v>
      </c>
    </row>
    <row r="154" spans="1:7">
      <c r="A154" s="2">
        <f t="shared" si="7"/>
        <v>33</v>
      </c>
      <c r="B154" s="3" t="s">
        <v>183</v>
      </c>
      <c r="C154" s="3" t="s">
        <v>185</v>
      </c>
      <c r="D154" s="4">
        <v>95000</v>
      </c>
      <c r="E154" s="5">
        <v>42979</v>
      </c>
      <c r="F154" s="6" t="s">
        <v>13</v>
      </c>
    </row>
    <row r="155" spans="1:7">
      <c r="A155" s="7">
        <f t="shared" si="7"/>
        <v>34</v>
      </c>
      <c r="B155" s="8" t="s">
        <v>183</v>
      </c>
      <c r="C155" s="8" t="s">
        <v>186</v>
      </c>
      <c r="D155" s="57">
        <v>-76700</v>
      </c>
      <c r="E155" s="10">
        <v>43040</v>
      </c>
      <c r="F155" s="11" t="s">
        <v>8</v>
      </c>
      <c r="G155" s="52" t="s">
        <v>431</v>
      </c>
    </row>
    <row r="156" spans="1:7">
      <c r="A156" s="2">
        <f t="shared" si="7"/>
        <v>35</v>
      </c>
      <c r="B156" s="3" t="s">
        <v>187</v>
      </c>
      <c r="C156" s="3" t="s">
        <v>188</v>
      </c>
      <c r="D156" s="4">
        <v>-30000</v>
      </c>
      <c r="E156" s="12">
        <v>42948</v>
      </c>
      <c r="F156" s="13" t="s">
        <v>8</v>
      </c>
    </row>
    <row r="157" spans="1:7">
      <c r="A157" s="7">
        <f t="shared" si="7"/>
        <v>36</v>
      </c>
      <c r="B157" s="8" t="s">
        <v>187</v>
      </c>
      <c r="C157" s="8" t="s">
        <v>189</v>
      </c>
      <c r="D157" s="9">
        <v>30000</v>
      </c>
      <c r="E157" s="14">
        <v>43040</v>
      </c>
      <c r="F157" s="11" t="s">
        <v>8</v>
      </c>
    </row>
    <row r="158" spans="1:7">
      <c r="A158" s="2">
        <f t="shared" si="7"/>
        <v>37</v>
      </c>
      <c r="B158" s="3" t="s">
        <v>187</v>
      </c>
      <c r="C158" s="3" t="s">
        <v>190</v>
      </c>
      <c r="D158" s="58">
        <v>-76700</v>
      </c>
      <c r="E158" s="12">
        <v>43040</v>
      </c>
      <c r="F158" s="13" t="s">
        <v>8</v>
      </c>
      <c r="G158" s="52" t="s">
        <v>431</v>
      </c>
    </row>
    <row r="159" spans="1:7">
      <c r="A159" s="7">
        <f t="shared" si="7"/>
        <v>38</v>
      </c>
      <c r="B159" s="8" t="s">
        <v>187</v>
      </c>
      <c r="C159" s="8" t="s">
        <v>191</v>
      </c>
      <c r="D159" s="57">
        <v>76700</v>
      </c>
      <c r="E159" s="14">
        <v>43172</v>
      </c>
      <c r="F159" s="11" t="s">
        <v>8</v>
      </c>
      <c r="G159" s="52" t="s">
        <v>431</v>
      </c>
    </row>
    <row r="160" spans="1:7">
      <c r="A160" s="2">
        <f>A158+1</f>
        <v>38</v>
      </c>
      <c r="B160" s="3" t="s">
        <v>192</v>
      </c>
      <c r="C160" s="3" t="s">
        <v>193</v>
      </c>
      <c r="D160" s="4">
        <v>-60000</v>
      </c>
      <c r="E160" s="5">
        <v>42948</v>
      </c>
      <c r="F160" s="6" t="s">
        <v>8</v>
      </c>
    </row>
    <row r="161" spans="1:7">
      <c r="A161" s="7">
        <f t="shared" ref="A161:A169" si="8">A160+1</f>
        <v>39</v>
      </c>
      <c r="B161" s="8" t="s">
        <v>192</v>
      </c>
      <c r="C161" s="8" t="s">
        <v>194</v>
      </c>
      <c r="D161" s="9">
        <v>-60000</v>
      </c>
      <c r="E161" s="10">
        <v>42948</v>
      </c>
      <c r="F161" s="11" t="s">
        <v>8</v>
      </c>
    </row>
    <row r="162" spans="1:7">
      <c r="A162" s="7">
        <f t="shared" si="8"/>
        <v>40</v>
      </c>
      <c r="B162" s="8" t="s">
        <v>192</v>
      </c>
      <c r="C162" s="8" t="s">
        <v>195</v>
      </c>
      <c r="D162" s="9">
        <v>25000</v>
      </c>
      <c r="E162" s="10">
        <v>42948</v>
      </c>
      <c r="F162" s="11" t="s">
        <v>8</v>
      </c>
    </row>
    <row r="163" spans="1:7">
      <c r="A163" s="2">
        <f t="shared" si="8"/>
        <v>41</v>
      </c>
      <c r="B163" s="3" t="s">
        <v>192</v>
      </c>
      <c r="C163" s="3" t="s">
        <v>195</v>
      </c>
      <c r="D163" s="4">
        <v>-25000</v>
      </c>
      <c r="E163" s="12">
        <v>42979</v>
      </c>
      <c r="F163" s="13" t="s">
        <v>8</v>
      </c>
    </row>
    <row r="164" spans="1:7">
      <c r="A164" s="2">
        <f t="shared" si="8"/>
        <v>42</v>
      </c>
      <c r="B164" s="3" t="s">
        <v>196</v>
      </c>
      <c r="C164" s="3" t="s">
        <v>197</v>
      </c>
      <c r="D164" s="4">
        <v>-55000</v>
      </c>
      <c r="E164" s="5">
        <v>42917</v>
      </c>
      <c r="F164" s="6" t="s">
        <v>13</v>
      </c>
    </row>
    <row r="165" spans="1:7">
      <c r="A165" s="7">
        <f t="shared" si="8"/>
        <v>43</v>
      </c>
      <c r="B165" s="8" t="s">
        <v>196</v>
      </c>
      <c r="C165" s="20" t="s">
        <v>198</v>
      </c>
      <c r="D165" s="9">
        <v>-55000</v>
      </c>
      <c r="E165" s="14">
        <v>42917</v>
      </c>
      <c r="F165" s="15" t="s">
        <v>13</v>
      </c>
    </row>
    <row r="166" spans="1:7">
      <c r="A166" s="25">
        <f t="shared" si="8"/>
        <v>44</v>
      </c>
      <c r="B166" s="26" t="s">
        <v>199</v>
      </c>
      <c r="C166" s="27" t="s">
        <v>200</v>
      </c>
      <c r="D166" s="28">
        <v>-55000</v>
      </c>
      <c r="E166" s="29">
        <v>42856</v>
      </c>
      <c r="F166" s="30" t="s">
        <v>13</v>
      </c>
    </row>
    <row r="167" spans="1:7">
      <c r="A167" s="25">
        <f t="shared" si="8"/>
        <v>45</v>
      </c>
      <c r="B167" s="26" t="s">
        <v>199</v>
      </c>
      <c r="C167" s="31" t="s">
        <v>201</v>
      </c>
      <c r="D167" s="28">
        <v>-55000</v>
      </c>
      <c r="E167" s="29">
        <v>42856</v>
      </c>
      <c r="F167" s="30" t="s">
        <v>13</v>
      </c>
    </row>
    <row r="168" spans="1:7">
      <c r="A168" s="2">
        <f t="shared" si="8"/>
        <v>46</v>
      </c>
      <c r="B168" s="16" t="s">
        <v>202</v>
      </c>
      <c r="C168" s="3" t="s">
        <v>203</v>
      </c>
      <c r="D168" s="4">
        <v>-55000</v>
      </c>
      <c r="E168" s="5">
        <v>42856</v>
      </c>
      <c r="F168" s="6" t="s">
        <v>13</v>
      </c>
    </row>
    <row r="169" spans="1:7">
      <c r="A169" s="7">
        <f t="shared" si="8"/>
        <v>47</v>
      </c>
      <c r="B169" s="17" t="s">
        <v>202</v>
      </c>
      <c r="C169" s="21" t="s">
        <v>204</v>
      </c>
      <c r="D169" s="9">
        <v>-55000</v>
      </c>
      <c r="E169" s="14">
        <v>42856</v>
      </c>
      <c r="F169" s="15" t="s">
        <v>13</v>
      </c>
    </row>
    <row r="170" spans="1:7">
      <c r="A170" s="2">
        <v>30</v>
      </c>
      <c r="B170" s="3" t="s">
        <v>205</v>
      </c>
      <c r="C170" s="3" t="s">
        <v>206</v>
      </c>
      <c r="D170" s="4">
        <v>-21000</v>
      </c>
      <c r="E170" s="5">
        <v>42856</v>
      </c>
      <c r="F170" s="6" t="s">
        <v>8</v>
      </c>
    </row>
    <row r="171" spans="1:7">
      <c r="A171" s="7">
        <v>30</v>
      </c>
      <c r="B171" s="8" t="s">
        <v>205</v>
      </c>
      <c r="C171" s="8" t="s">
        <v>207</v>
      </c>
      <c r="D171" s="9">
        <v>21000</v>
      </c>
      <c r="E171" s="14">
        <v>42948</v>
      </c>
      <c r="F171" s="15" t="s">
        <v>8</v>
      </c>
    </row>
    <row r="172" spans="1:7">
      <c r="A172" s="2">
        <v>1</v>
      </c>
      <c r="B172" s="3" t="s">
        <v>208</v>
      </c>
      <c r="C172" s="3" t="s">
        <v>209</v>
      </c>
      <c r="D172" s="4">
        <v>-10000</v>
      </c>
      <c r="E172" s="5">
        <v>42795</v>
      </c>
      <c r="F172" s="6" t="s">
        <v>8</v>
      </c>
    </row>
    <row r="173" spans="1:7">
      <c r="A173" s="7">
        <f>A172+1</f>
        <v>2</v>
      </c>
      <c r="B173" s="8" t="s">
        <v>210</v>
      </c>
      <c r="C173" s="8" t="s">
        <v>211</v>
      </c>
      <c r="D173" s="57">
        <v>-76700</v>
      </c>
      <c r="E173" s="10">
        <v>43040</v>
      </c>
      <c r="F173" s="11" t="s">
        <v>8</v>
      </c>
      <c r="G173" s="52" t="s">
        <v>431</v>
      </c>
    </row>
    <row r="174" spans="1:7">
      <c r="A174" s="2">
        <v>11</v>
      </c>
      <c r="B174" s="3" t="s">
        <v>212</v>
      </c>
      <c r="C174" s="3" t="s">
        <v>213</v>
      </c>
      <c r="D174" s="4">
        <v>-20000</v>
      </c>
      <c r="E174" s="5">
        <v>42856</v>
      </c>
      <c r="F174" s="6" t="s">
        <v>8</v>
      </c>
    </row>
    <row r="175" spans="1:7">
      <c r="A175" s="7">
        <f>A173+1</f>
        <v>3</v>
      </c>
      <c r="B175" s="8" t="s">
        <v>214</v>
      </c>
      <c r="C175" s="8" t="s">
        <v>215</v>
      </c>
      <c r="D175" s="9">
        <v>-95000</v>
      </c>
      <c r="E175" s="14">
        <v>42948</v>
      </c>
      <c r="F175" s="15" t="s">
        <v>8</v>
      </c>
    </row>
    <row r="176" spans="1:7">
      <c r="A176" s="2">
        <f>A175+1</f>
        <v>4</v>
      </c>
      <c r="B176" s="3" t="s">
        <v>214</v>
      </c>
      <c r="C176" s="3" t="s">
        <v>75</v>
      </c>
      <c r="D176" s="4">
        <v>-95000</v>
      </c>
      <c r="E176" s="12">
        <v>42948</v>
      </c>
      <c r="F176" s="13" t="s">
        <v>8</v>
      </c>
    </row>
    <row r="177" spans="1:7">
      <c r="A177" s="7">
        <v>37</v>
      </c>
      <c r="B177" s="8" t="s">
        <v>216</v>
      </c>
      <c r="C177" s="8" t="s">
        <v>217</v>
      </c>
      <c r="D177" s="9">
        <v>-21000</v>
      </c>
      <c r="E177" s="14">
        <v>42856</v>
      </c>
      <c r="F177" s="15" t="s">
        <v>8</v>
      </c>
    </row>
    <row r="178" spans="1:7">
      <c r="A178" s="2">
        <f>A177+1</f>
        <v>38</v>
      </c>
      <c r="B178" s="3" t="s">
        <v>218</v>
      </c>
      <c r="C178" s="3" t="s">
        <v>219</v>
      </c>
      <c r="D178" s="4">
        <v>-55000</v>
      </c>
      <c r="E178" s="5">
        <v>42917</v>
      </c>
      <c r="F178" s="6" t="s">
        <v>13</v>
      </c>
    </row>
    <row r="179" spans="1:7">
      <c r="A179" s="7">
        <f>A178+1</f>
        <v>39</v>
      </c>
      <c r="B179" s="8" t="s">
        <v>220</v>
      </c>
      <c r="C179" s="8" t="s">
        <v>221</v>
      </c>
      <c r="D179" s="9">
        <v>-80000</v>
      </c>
      <c r="E179" s="14">
        <v>42948</v>
      </c>
      <c r="F179" s="15" t="s">
        <v>8</v>
      </c>
    </row>
    <row r="180" spans="1:7">
      <c r="A180" s="7">
        <f>A179+1</f>
        <v>40</v>
      </c>
      <c r="B180" s="8" t="s">
        <v>220</v>
      </c>
      <c r="C180" s="8" t="s">
        <v>223</v>
      </c>
      <c r="D180" s="9">
        <v>-80000</v>
      </c>
      <c r="E180" s="10">
        <v>42948</v>
      </c>
      <c r="F180" s="11" t="s">
        <v>8</v>
      </c>
    </row>
    <row r="181" spans="1:7">
      <c r="A181" s="2">
        <v>56</v>
      </c>
      <c r="B181" s="3" t="s">
        <v>220</v>
      </c>
      <c r="C181" s="3" t="s">
        <v>222</v>
      </c>
      <c r="D181" s="4">
        <v>80000</v>
      </c>
      <c r="E181" s="5">
        <v>42979</v>
      </c>
      <c r="F181" s="6" t="s">
        <v>8</v>
      </c>
    </row>
    <row r="182" spans="1:7">
      <c r="A182" s="2">
        <f>A181+1</f>
        <v>57</v>
      </c>
      <c r="B182" s="3" t="s">
        <v>220</v>
      </c>
      <c r="C182" s="3" t="s">
        <v>224</v>
      </c>
      <c r="D182" s="58">
        <v>-76700</v>
      </c>
      <c r="E182" s="12">
        <v>43040</v>
      </c>
      <c r="F182" s="13" t="s">
        <v>8</v>
      </c>
      <c r="G182" s="52" t="s">
        <v>431</v>
      </c>
    </row>
    <row r="183" spans="1:7">
      <c r="A183" s="7">
        <f>A182+1</f>
        <v>58</v>
      </c>
      <c r="B183" s="8" t="s">
        <v>225</v>
      </c>
      <c r="C183" s="22" t="s">
        <v>228</v>
      </c>
      <c r="D183" s="9">
        <v>-55000</v>
      </c>
      <c r="E183" s="14">
        <v>42917</v>
      </c>
      <c r="F183" s="15" t="s">
        <v>13</v>
      </c>
    </row>
    <row r="184" spans="1:7">
      <c r="A184" s="2">
        <f>A183+1</f>
        <v>59</v>
      </c>
      <c r="B184" s="3" t="s">
        <v>225</v>
      </c>
      <c r="C184" s="23" t="s">
        <v>229</v>
      </c>
      <c r="D184" s="4">
        <v>-55000</v>
      </c>
      <c r="E184" s="5">
        <v>42917</v>
      </c>
      <c r="F184" s="6" t="s">
        <v>13</v>
      </c>
    </row>
    <row r="185" spans="1:7">
      <c r="A185" s="2">
        <f>A184+1</f>
        <v>60</v>
      </c>
      <c r="B185" s="3" t="s">
        <v>225</v>
      </c>
      <c r="C185" s="3" t="s">
        <v>231</v>
      </c>
      <c r="D185" s="4">
        <v>-95000</v>
      </c>
      <c r="E185" s="5">
        <v>42917</v>
      </c>
      <c r="F185" s="6" t="s">
        <v>13</v>
      </c>
    </row>
    <row r="186" spans="1:7">
      <c r="A186" s="7">
        <v>46</v>
      </c>
      <c r="B186" s="8" t="s">
        <v>225</v>
      </c>
      <c r="C186" s="8" t="s">
        <v>226</v>
      </c>
      <c r="D186" s="9">
        <v>20000</v>
      </c>
      <c r="E186" s="14">
        <v>42948</v>
      </c>
      <c r="F186" s="15" t="s">
        <v>8</v>
      </c>
    </row>
    <row r="187" spans="1:7">
      <c r="A187" s="2">
        <f>A186+1</f>
        <v>47</v>
      </c>
      <c r="B187" s="3" t="s">
        <v>225</v>
      </c>
      <c r="C187" s="3" t="s">
        <v>226</v>
      </c>
      <c r="D187" s="4">
        <v>20000</v>
      </c>
      <c r="E187" s="12">
        <v>42948</v>
      </c>
      <c r="F187" s="13" t="s">
        <v>8</v>
      </c>
    </row>
    <row r="188" spans="1:7">
      <c r="A188" s="2">
        <v>46</v>
      </c>
      <c r="B188" s="3" t="s">
        <v>225</v>
      </c>
      <c r="C188" s="23" t="s">
        <v>227</v>
      </c>
      <c r="D188" s="4">
        <v>-20000</v>
      </c>
      <c r="E188" s="5">
        <v>42979</v>
      </c>
      <c r="F188" s="6" t="s">
        <v>8</v>
      </c>
    </row>
    <row r="189" spans="1:7">
      <c r="A189" s="7">
        <f t="shared" ref="A189:A198" si="9">A188+1</f>
        <v>47</v>
      </c>
      <c r="B189" s="8" t="s">
        <v>225</v>
      </c>
      <c r="C189" s="22" t="s">
        <v>230</v>
      </c>
      <c r="D189" s="9">
        <v>55000</v>
      </c>
      <c r="E189" s="14">
        <v>42979</v>
      </c>
      <c r="F189" s="15" t="s">
        <v>13</v>
      </c>
    </row>
    <row r="190" spans="1:7">
      <c r="A190" s="7">
        <f t="shared" si="9"/>
        <v>48</v>
      </c>
      <c r="B190" s="8" t="s">
        <v>225</v>
      </c>
      <c r="C190" s="8" t="s">
        <v>232</v>
      </c>
      <c r="D190" s="9">
        <v>95000</v>
      </c>
      <c r="E190" s="14">
        <v>42979</v>
      </c>
      <c r="F190" s="15" t="s">
        <v>13</v>
      </c>
    </row>
    <row r="191" spans="1:7">
      <c r="A191" s="7">
        <f t="shared" si="9"/>
        <v>49</v>
      </c>
      <c r="B191" s="8" t="s">
        <v>233</v>
      </c>
      <c r="C191" s="8" t="s">
        <v>234</v>
      </c>
      <c r="D191" s="9">
        <v>-55000</v>
      </c>
      <c r="E191" s="14">
        <v>42917</v>
      </c>
      <c r="F191" s="15" t="s">
        <v>13</v>
      </c>
    </row>
    <row r="192" spans="1:7">
      <c r="A192" s="2">
        <f t="shared" si="9"/>
        <v>50</v>
      </c>
      <c r="B192" s="3" t="s">
        <v>233</v>
      </c>
      <c r="C192" s="23" t="s">
        <v>235</v>
      </c>
      <c r="D192" s="4">
        <v>-30000</v>
      </c>
      <c r="E192" s="12">
        <v>42948</v>
      </c>
      <c r="F192" s="13" t="s">
        <v>8</v>
      </c>
    </row>
    <row r="193" spans="1:7">
      <c r="A193" s="2">
        <f t="shared" si="9"/>
        <v>51</v>
      </c>
      <c r="B193" s="3" t="s">
        <v>233</v>
      </c>
      <c r="C193" s="23" t="s">
        <v>236</v>
      </c>
      <c r="D193" s="4">
        <v>-30000</v>
      </c>
      <c r="E193" s="12">
        <v>42948</v>
      </c>
      <c r="F193" s="13" t="s">
        <v>8</v>
      </c>
    </row>
    <row r="194" spans="1:7">
      <c r="A194" s="2">
        <f t="shared" si="9"/>
        <v>52</v>
      </c>
      <c r="B194" s="3" t="s">
        <v>233</v>
      </c>
      <c r="C194" s="3" t="s">
        <v>237</v>
      </c>
      <c r="D194" s="4">
        <v>-30000</v>
      </c>
      <c r="E194" s="12">
        <v>42948</v>
      </c>
      <c r="F194" s="13" t="s">
        <v>8</v>
      </c>
    </row>
    <row r="195" spans="1:7">
      <c r="A195" s="7">
        <f t="shared" si="9"/>
        <v>53</v>
      </c>
      <c r="B195" s="8" t="s">
        <v>233</v>
      </c>
      <c r="C195" s="8" t="s">
        <v>235</v>
      </c>
      <c r="D195" s="9">
        <v>30000</v>
      </c>
      <c r="E195" s="10">
        <v>43040</v>
      </c>
      <c r="F195" s="11" t="s">
        <v>8</v>
      </c>
    </row>
    <row r="196" spans="1:7">
      <c r="A196" s="7">
        <f t="shared" si="9"/>
        <v>54</v>
      </c>
      <c r="B196" s="8" t="s">
        <v>233</v>
      </c>
      <c r="C196" s="22" t="s">
        <v>236</v>
      </c>
      <c r="D196" s="9">
        <v>30000</v>
      </c>
      <c r="E196" s="10">
        <v>43040</v>
      </c>
      <c r="F196" s="11" t="s">
        <v>8</v>
      </c>
    </row>
    <row r="197" spans="1:7">
      <c r="A197" s="7">
        <f t="shared" si="9"/>
        <v>55</v>
      </c>
      <c r="B197" s="8" t="s">
        <v>233</v>
      </c>
      <c r="C197" s="22" t="s">
        <v>238</v>
      </c>
      <c r="D197" s="57">
        <v>-76700</v>
      </c>
      <c r="E197" s="10">
        <v>43040</v>
      </c>
      <c r="F197" s="11" t="s">
        <v>8</v>
      </c>
      <c r="G197" s="52" t="s">
        <v>431</v>
      </c>
    </row>
    <row r="198" spans="1:7">
      <c r="A198" s="2">
        <f t="shared" si="9"/>
        <v>56</v>
      </c>
      <c r="B198" s="3" t="s">
        <v>233</v>
      </c>
      <c r="C198" s="3" t="s">
        <v>426</v>
      </c>
      <c r="D198" s="58">
        <v>76700</v>
      </c>
      <c r="E198" s="5">
        <v>43160</v>
      </c>
      <c r="F198" s="6" t="s">
        <v>8</v>
      </c>
      <c r="G198" s="52" t="s">
        <v>431</v>
      </c>
    </row>
    <row r="199" spans="1:7">
      <c r="A199" s="2">
        <v>4</v>
      </c>
      <c r="B199" s="3" t="s">
        <v>239</v>
      </c>
      <c r="C199" s="23" t="s">
        <v>240</v>
      </c>
      <c r="D199" s="4">
        <v>5000</v>
      </c>
      <c r="E199" s="5">
        <v>42795</v>
      </c>
      <c r="F199" s="6" t="s">
        <v>8</v>
      </c>
    </row>
    <row r="200" spans="1:7">
      <c r="A200" s="7">
        <f>A199+1</f>
        <v>5</v>
      </c>
      <c r="B200" s="24" t="s">
        <v>241</v>
      </c>
      <c r="C200" s="22" t="s">
        <v>242</v>
      </c>
      <c r="D200" s="9">
        <v>-55000</v>
      </c>
      <c r="E200" s="14">
        <v>42856</v>
      </c>
      <c r="F200" s="15" t="s">
        <v>13</v>
      </c>
    </row>
    <row r="201" spans="1:7">
      <c r="A201" s="7">
        <f>A200+1</f>
        <v>6</v>
      </c>
      <c r="B201" s="24" t="s">
        <v>241</v>
      </c>
      <c r="C201" s="24" t="s">
        <v>243</v>
      </c>
      <c r="D201" s="9">
        <v>-55000</v>
      </c>
      <c r="E201" s="14">
        <v>42856</v>
      </c>
      <c r="F201" s="15" t="s">
        <v>13</v>
      </c>
    </row>
    <row r="202" spans="1:7">
      <c r="A202" s="2">
        <f>A201+1</f>
        <v>7</v>
      </c>
      <c r="B202" s="16" t="s">
        <v>241</v>
      </c>
      <c r="C202" s="3" t="s">
        <v>242</v>
      </c>
      <c r="D202" s="4">
        <v>55000</v>
      </c>
      <c r="E202" s="5">
        <v>42979</v>
      </c>
      <c r="F202" s="6" t="s">
        <v>13</v>
      </c>
    </row>
    <row r="203" spans="1:7">
      <c r="A203" s="2">
        <f>A202+1</f>
        <v>8</v>
      </c>
      <c r="B203" s="3" t="s">
        <v>244</v>
      </c>
      <c r="C203" s="23" t="s">
        <v>245</v>
      </c>
      <c r="D203" s="4">
        <v>-55000</v>
      </c>
      <c r="E203" s="5">
        <v>42917</v>
      </c>
      <c r="F203" s="6" t="s">
        <v>13</v>
      </c>
    </row>
    <row r="204" spans="1:7">
      <c r="A204" s="7">
        <f>A203+1</f>
        <v>9</v>
      </c>
      <c r="B204" s="8" t="s">
        <v>244</v>
      </c>
      <c r="C204" s="8" t="s">
        <v>246</v>
      </c>
      <c r="D204" s="9">
        <v>55000</v>
      </c>
      <c r="E204" s="14">
        <v>42979</v>
      </c>
      <c r="F204" s="15" t="s">
        <v>13</v>
      </c>
    </row>
    <row r="205" spans="1:7">
      <c r="A205" s="2">
        <v>7</v>
      </c>
      <c r="B205" s="3" t="s">
        <v>247</v>
      </c>
      <c r="C205" s="23" t="s">
        <v>248</v>
      </c>
      <c r="D205" s="4">
        <v>5000</v>
      </c>
      <c r="E205" s="5">
        <v>42826</v>
      </c>
      <c r="F205" s="6" t="s">
        <v>8</v>
      </c>
    </row>
    <row r="206" spans="1:7">
      <c r="A206" s="7">
        <v>15</v>
      </c>
      <c r="B206" s="8" t="s">
        <v>247</v>
      </c>
      <c r="C206" s="22" t="s">
        <v>249</v>
      </c>
      <c r="D206" s="9">
        <v>-37400</v>
      </c>
      <c r="E206" s="14">
        <v>42826</v>
      </c>
      <c r="F206" s="15" t="s">
        <v>8</v>
      </c>
    </row>
    <row r="207" spans="1:7">
      <c r="A207" s="7">
        <v>17</v>
      </c>
      <c r="B207" s="8" t="s">
        <v>247</v>
      </c>
      <c r="C207" s="22" t="s">
        <v>251</v>
      </c>
      <c r="D207" s="9">
        <v>-37400</v>
      </c>
      <c r="E207" s="14">
        <v>42826</v>
      </c>
      <c r="F207" s="15" t="s">
        <v>8</v>
      </c>
    </row>
    <row r="208" spans="1:7">
      <c r="A208" s="2">
        <f>A207+1</f>
        <v>18</v>
      </c>
      <c r="B208" s="3" t="s">
        <v>247</v>
      </c>
      <c r="C208" s="32" t="s">
        <v>254</v>
      </c>
      <c r="D208" s="4">
        <v>-55000</v>
      </c>
      <c r="E208" s="5">
        <v>42856</v>
      </c>
      <c r="F208" s="6" t="s">
        <v>13</v>
      </c>
    </row>
    <row r="209" spans="1:6">
      <c r="A209" s="7">
        <f>A208+1</f>
        <v>19</v>
      </c>
      <c r="B209" s="8" t="s">
        <v>247</v>
      </c>
      <c r="C209" s="22" t="s">
        <v>253</v>
      </c>
      <c r="D209" s="9">
        <v>-55000</v>
      </c>
      <c r="E209" s="14">
        <v>42917</v>
      </c>
      <c r="F209" s="15" t="s">
        <v>13</v>
      </c>
    </row>
    <row r="210" spans="1:6">
      <c r="A210" s="2">
        <v>15</v>
      </c>
      <c r="B210" s="3" t="s">
        <v>247</v>
      </c>
      <c r="C210" s="23" t="s">
        <v>250</v>
      </c>
      <c r="D210" s="4">
        <v>37400</v>
      </c>
      <c r="E210" s="5">
        <v>42948</v>
      </c>
      <c r="F210" s="6" t="s">
        <v>8</v>
      </c>
    </row>
    <row r="211" spans="1:6">
      <c r="A211" s="2">
        <v>17</v>
      </c>
      <c r="B211" s="3" t="s">
        <v>247</v>
      </c>
      <c r="C211" s="23" t="s">
        <v>252</v>
      </c>
      <c r="D211" s="4">
        <v>37400</v>
      </c>
      <c r="E211" s="5">
        <v>42948</v>
      </c>
      <c r="F211" s="6" t="s">
        <v>8</v>
      </c>
    </row>
    <row r="212" spans="1:6">
      <c r="A212" s="7">
        <f>A211+1</f>
        <v>18</v>
      </c>
      <c r="B212" s="8" t="s">
        <v>247</v>
      </c>
      <c r="C212" s="33" t="s">
        <v>255</v>
      </c>
      <c r="D212" s="9">
        <v>55000</v>
      </c>
      <c r="E212" s="14">
        <v>43009</v>
      </c>
      <c r="F212" s="15" t="s">
        <v>13</v>
      </c>
    </row>
    <row r="213" spans="1:6">
      <c r="A213" s="2">
        <v>42</v>
      </c>
      <c r="B213" s="3" t="s">
        <v>256</v>
      </c>
      <c r="C213" s="23" t="s">
        <v>257</v>
      </c>
      <c r="D213" s="4">
        <v>-60000</v>
      </c>
      <c r="E213" s="5">
        <v>42826</v>
      </c>
      <c r="F213" s="6" t="s">
        <v>8</v>
      </c>
    </row>
    <row r="214" spans="1:6">
      <c r="A214" s="7">
        <f t="shared" ref="A214:A230" si="10">A213+1</f>
        <v>43</v>
      </c>
      <c r="B214" s="8" t="s">
        <v>258</v>
      </c>
      <c r="C214" s="8" t="s">
        <v>259</v>
      </c>
      <c r="D214" s="9">
        <v>-55000</v>
      </c>
      <c r="E214" s="14">
        <v>42917</v>
      </c>
      <c r="F214" s="15" t="s">
        <v>13</v>
      </c>
    </row>
    <row r="215" spans="1:6">
      <c r="A215" s="2">
        <f t="shared" si="10"/>
        <v>44</v>
      </c>
      <c r="B215" s="3" t="s">
        <v>260</v>
      </c>
      <c r="C215" s="3" t="s">
        <v>263</v>
      </c>
      <c r="D215" s="4">
        <v>-55000</v>
      </c>
      <c r="E215" s="5">
        <v>42826</v>
      </c>
      <c r="F215" s="6" t="s">
        <v>13</v>
      </c>
    </row>
    <row r="216" spans="1:6">
      <c r="A216" s="7">
        <f t="shared" si="10"/>
        <v>45</v>
      </c>
      <c r="B216" s="8" t="s">
        <v>260</v>
      </c>
      <c r="C216" s="8" t="s">
        <v>264</v>
      </c>
      <c r="D216" s="9">
        <v>-55000</v>
      </c>
      <c r="E216" s="14">
        <v>42826</v>
      </c>
      <c r="F216" s="15" t="s">
        <v>13</v>
      </c>
    </row>
    <row r="217" spans="1:6">
      <c r="A217" s="7">
        <f t="shared" si="10"/>
        <v>46</v>
      </c>
      <c r="B217" s="17" t="s">
        <v>260</v>
      </c>
      <c r="C217" s="21" t="s">
        <v>262</v>
      </c>
      <c r="D217" s="9">
        <v>-55000</v>
      </c>
      <c r="E217" s="14">
        <v>42856</v>
      </c>
      <c r="F217" s="15" t="s">
        <v>13</v>
      </c>
    </row>
    <row r="218" spans="1:6">
      <c r="A218" s="2">
        <f t="shared" si="10"/>
        <v>47</v>
      </c>
      <c r="B218" s="3" t="s">
        <v>260</v>
      </c>
      <c r="C218" s="3" t="s">
        <v>261</v>
      </c>
      <c r="D218" s="4">
        <v>-55000</v>
      </c>
      <c r="E218" s="5">
        <v>42917</v>
      </c>
      <c r="F218" s="6" t="s">
        <v>13</v>
      </c>
    </row>
    <row r="219" spans="1:6">
      <c r="A219" s="2">
        <f t="shared" si="10"/>
        <v>48</v>
      </c>
      <c r="B219" s="3" t="s">
        <v>265</v>
      </c>
      <c r="C219" s="3" t="s">
        <v>266</v>
      </c>
      <c r="D219" s="4">
        <v>140000</v>
      </c>
      <c r="E219" s="12">
        <v>42979</v>
      </c>
      <c r="F219" s="13" t="s">
        <v>8</v>
      </c>
    </row>
    <row r="220" spans="1:6">
      <c r="A220" s="7">
        <f t="shared" si="10"/>
        <v>49</v>
      </c>
      <c r="B220" s="8" t="s">
        <v>265</v>
      </c>
      <c r="C220" s="8" t="s">
        <v>267</v>
      </c>
      <c r="D220" s="9">
        <v>-140000</v>
      </c>
      <c r="E220" s="14">
        <v>42979</v>
      </c>
      <c r="F220" s="11" t="s">
        <v>8</v>
      </c>
    </row>
    <row r="221" spans="1:6">
      <c r="A221" s="2">
        <f t="shared" si="10"/>
        <v>50</v>
      </c>
      <c r="B221" s="3" t="s">
        <v>268</v>
      </c>
      <c r="C221" s="3" t="s">
        <v>275</v>
      </c>
      <c r="D221" s="4">
        <v>-55000</v>
      </c>
      <c r="E221" s="5">
        <v>42826</v>
      </c>
      <c r="F221" s="6" t="s">
        <v>13</v>
      </c>
    </row>
    <row r="222" spans="1:6">
      <c r="A222" s="7">
        <f t="shared" si="10"/>
        <v>51</v>
      </c>
      <c r="B222" s="8" t="s">
        <v>268</v>
      </c>
      <c r="C222" s="8" t="s">
        <v>274</v>
      </c>
      <c r="D222" s="9">
        <v>-55000</v>
      </c>
      <c r="E222" s="14">
        <v>42856</v>
      </c>
      <c r="F222" s="15" t="s">
        <v>13</v>
      </c>
    </row>
    <row r="223" spans="1:6">
      <c r="A223" s="2">
        <f t="shared" si="10"/>
        <v>52</v>
      </c>
      <c r="B223" s="16" t="s">
        <v>268</v>
      </c>
      <c r="C223" s="3" t="s">
        <v>269</v>
      </c>
      <c r="D223" s="4">
        <v>-55000</v>
      </c>
      <c r="E223" s="5">
        <v>42917</v>
      </c>
      <c r="F223" s="6" t="s">
        <v>13</v>
      </c>
    </row>
    <row r="224" spans="1:6">
      <c r="A224" s="7">
        <f t="shared" si="10"/>
        <v>53</v>
      </c>
      <c r="B224" s="17" t="s">
        <v>268</v>
      </c>
      <c r="C224" s="8" t="s">
        <v>270</v>
      </c>
      <c r="D224" s="9">
        <v>-55000</v>
      </c>
      <c r="E224" s="14">
        <v>42917</v>
      </c>
      <c r="F224" s="15" t="s">
        <v>13</v>
      </c>
    </row>
    <row r="225" spans="1:6">
      <c r="A225" s="2">
        <f t="shared" si="10"/>
        <v>54</v>
      </c>
      <c r="B225" s="16" t="s">
        <v>268</v>
      </c>
      <c r="C225" s="3" t="s">
        <v>271</v>
      </c>
      <c r="D225" s="4">
        <v>-55000</v>
      </c>
      <c r="E225" s="5">
        <v>42917</v>
      </c>
      <c r="F225" s="6" t="s">
        <v>13</v>
      </c>
    </row>
    <row r="226" spans="1:6">
      <c r="A226" s="7">
        <f t="shared" si="10"/>
        <v>55</v>
      </c>
      <c r="B226" s="17" t="s">
        <v>268</v>
      </c>
      <c r="C226" s="8" t="s">
        <v>272</v>
      </c>
      <c r="D226" s="9">
        <v>-55000</v>
      </c>
      <c r="E226" s="14">
        <v>42917</v>
      </c>
      <c r="F226" s="15" t="s">
        <v>13</v>
      </c>
    </row>
    <row r="227" spans="1:6">
      <c r="A227" s="2">
        <f t="shared" si="10"/>
        <v>56</v>
      </c>
      <c r="B227" s="16" t="s">
        <v>268</v>
      </c>
      <c r="C227" s="3" t="s">
        <v>273</v>
      </c>
      <c r="D227" s="4">
        <v>-55000</v>
      </c>
      <c r="E227" s="5">
        <v>42917</v>
      </c>
      <c r="F227" s="6" t="s">
        <v>13</v>
      </c>
    </row>
    <row r="228" spans="1:6">
      <c r="A228" s="2">
        <f t="shared" si="10"/>
        <v>57</v>
      </c>
      <c r="B228" s="3" t="s">
        <v>276</v>
      </c>
      <c r="C228" s="3" t="s">
        <v>278</v>
      </c>
      <c r="D228" s="4">
        <v>-55000</v>
      </c>
      <c r="E228" s="5">
        <v>42826</v>
      </c>
      <c r="F228" s="6" t="s">
        <v>13</v>
      </c>
    </row>
    <row r="229" spans="1:6">
      <c r="A229" s="7">
        <f t="shared" si="10"/>
        <v>58</v>
      </c>
      <c r="B229" s="17" t="s">
        <v>276</v>
      </c>
      <c r="C229" s="8" t="s">
        <v>277</v>
      </c>
      <c r="D229" s="9">
        <v>-55000</v>
      </c>
      <c r="E229" s="14">
        <v>42856</v>
      </c>
      <c r="F229" s="15" t="s">
        <v>13</v>
      </c>
    </row>
    <row r="230" spans="1:6">
      <c r="A230" s="7">
        <f t="shared" si="10"/>
        <v>59</v>
      </c>
      <c r="B230" s="8" t="s">
        <v>279</v>
      </c>
      <c r="C230" s="20" t="s">
        <v>280</v>
      </c>
      <c r="D230" s="9">
        <v>-55000</v>
      </c>
      <c r="E230" s="14">
        <v>42917</v>
      </c>
      <c r="F230" s="15" t="s">
        <v>13</v>
      </c>
    </row>
    <row r="231" spans="1:6">
      <c r="A231" s="2">
        <v>2</v>
      </c>
      <c r="B231" s="3" t="s">
        <v>281</v>
      </c>
      <c r="C231" s="3" t="s">
        <v>282</v>
      </c>
      <c r="D231" s="4">
        <v>10000</v>
      </c>
      <c r="E231" s="5">
        <v>42795</v>
      </c>
      <c r="F231" s="6" t="s">
        <v>8</v>
      </c>
    </row>
    <row r="232" spans="1:6">
      <c r="A232" s="7">
        <f t="shared" ref="A232:A237" si="11">A231+1</f>
        <v>3</v>
      </c>
      <c r="B232" s="8" t="s">
        <v>281</v>
      </c>
      <c r="C232" s="17" t="s">
        <v>283</v>
      </c>
      <c r="D232" s="9">
        <v>-55000</v>
      </c>
      <c r="E232" s="14">
        <v>42856</v>
      </c>
      <c r="F232" s="15" t="s">
        <v>13</v>
      </c>
    </row>
    <row r="233" spans="1:6">
      <c r="A233" s="7">
        <f t="shared" si="11"/>
        <v>4</v>
      </c>
      <c r="B233" s="8" t="s">
        <v>281</v>
      </c>
      <c r="C233" s="21" t="s">
        <v>285</v>
      </c>
      <c r="D233" s="9">
        <v>-55000</v>
      </c>
      <c r="E233" s="14">
        <v>42856</v>
      </c>
      <c r="F233" s="15" t="s">
        <v>13</v>
      </c>
    </row>
    <row r="234" spans="1:6">
      <c r="A234" s="7">
        <f t="shared" si="11"/>
        <v>5</v>
      </c>
      <c r="B234" s="8" t="s">
        <v>281</v>
      </c>
      <c r="C234" s="8" t="s">
        <v>287</v>
      </c>
      <c r="D234" s="9">
        <v>-55000</v>
      </c>
      <c r="E234" s="14">
        <v>42856</v>
      </c>
      <c r="F234" s="15" t="s">
        <v>13</v>
      </c>
    </row>
    <row r="235" spans="1:6">
      <c r="A235" s="2">
        <f t="shared" si="11"/>
        <v>6</v>
      </c>
      <c r="B235" s="3" t="s">
        <v>281</v>
      </c>
      <c r="C235" s="3" t="s">
        <v>288</v>
      </c>
      <c r="D235" s="4">
        <v>-55000</v>
      </c>
      <c r="E235" s="5">
        <v>42856</v>
      </c>
      <c r="F235" s="6" t="s">
        <v>13</v>
      </c>
    </row>
    <row r="236" spans="1:6">
      <c r="A236" s="2">
        <f t="shared" si="11"/>
        <v>7</v>
      </c>
      <c r="B236" s="3" t="s">
        <v>281</v>
      </c>
      <c r="C236" s="16" t="s">
        <v>284</v>
      </c>
      <c r="D236" s="4">
        <v>55000</v>
      </c>
      <c r="E236" s="5">
        <v>43009</v>
      </c>
      <c r="F236" s="6" t="s">
        <v>13</v>
      </c>
    </row>
    <row r="237" spans="1:6">
      <c r="A237" s="2">
        <f t="shared" si="11"/>
        <v>8</v>
      </c>
      <c r="B237" s="3" t="s">
        <v>281</v>
      </c>
      <c r="C237" s="19" t="s">
        <v>286</v>
      </c>
      <c r="D237" s="4">
        <v>55000</v>
      </c>
      <c r="E237" s="5">
        <v>43009</v>
      </c>
      <c r="F237" s="6" t="s">
        <v>13</v>
      </c>
    </row>
    <row r="238" spans="1:6">
      <c r="A238" s="7">
        <v>3</v>
      </c>
      <c r="B238" s="8" t="s">
        <v>289</v>
      </c>
      <c r="C238" s="8" t="s">
        <v>290</v>
      </c>
      <c r="D238" s="9">
        <v>30000</v>
      </c>
      <c r="E238" s="14">
        <v>42795</v>
      </c>
      <c r="F238" s="15" t="s">
        <v>8</v>
      </c>
    </row>
    <row r="239" spans="1:6">
      <c r="A239" s="2">
        <v>3</v>
      </c>
      <c r="B239" s="3" t="s">
        <v>289</v>
      </c>
      <c r="C239" s="3" t="s">
        <v>291</v>
      </c>
      <c r="D239" s="4">
        <v>-20000</v>
      </c>
      <c r="E239" s="5">
        <v>42856</v>
      </c>
      <c r="F239" s="6" t="s">
        <v>8</v>
      </c>
    </row>
    <row r="240" spans="1:6">
      <c r="A240" s="2">
        <f>A239+1</f>
        <v>4</v>
      </c>
      <c r="B240" s="3" t="s">
        <v>289</v>
      </c>
      <c r="C240" s="19" t="s">
        <v>293</v>
      </c>
      <c r="D240" s="4">
        <v>-55000</v>
      </c>
      <c r="E240" s="5">
        <v>42856</v>
      </c>
      <c r="F240" s="6" t="s">
        <v>13</v>
      </c>
    </row>
    <row r="241" spans="1:7">
      <c r="A241" s="7">
        <v>3</v>
      </c>
      <c r="B241" s="8" t="s">
        <v>289</v>
      </c>
      <c r="C241" s="8" t="s">
        <v>292</v>
      </c>
      <c r="D241" s="9">
        <v>-10000</v>
      </c>
      <c r="E241" s="14">
        <v>42979</v>
      </c>
      <c r="F241" s="15" t="s">
        <v>8</v>
      </c>
    </row>
    <row r="242" spans="1:7">
      <c r="A242" s="7">
        <f>A241+1</f>
        <v>4</v>
      </c>
      <c r="B242" s="8" t="s">
        <v>289</v>
      </c>
      <c r="C242" s="21" t="s">
        <v>294</v>
      </c>
      <c r="D242" s="9">
        <v>55000</v>
      </c>
      <c r="E242" s="14">
        <v>42979</v>
      </c>
      <c r="F242" s="15" t="s">
        <v>13</v>
      </c>
    </row>
    <row r="243" spans="1:7">
      <c r="A243" s="2">
        <v>41</v>
      </c>
      <c r="B243" s="3" t="s">
        <v>295</v>
      </c>
      <c r="C243" s="3" t="s">
        <v>296</v>
      </c>
      <c r="D243" s="4">
        <v>-35000</v>
      </c>
      <c r="E243" s="5">
        <v>42917</v>
      </c>
      <c r="F243" s="6" t="s">
        <v>8</v>
      </c>
    </row>
    <row r="244" spans="1:7">
      <c r="A244" s="7">
        <v>41</v>
      </c>
      <c r="B244" s="8" t="s">
        <v>295</v>
      </c>
      <c r="C244" s="8" t="s">
        <v>297</v>
      </c>
      <c r="D244" s="9">
        <v>35000</v>
      </c>
      <c r="E244" s="14">
        <v>42948</v>
      </c>
      <c r="F244" s="15" t="s">
        <v>8</v>
      </c>
    </row>
    <row r="245" spans="1:7">
      <c r="A245" s="2">
        <v>41</v>
      </c>
      <c r="B245" s="3" t="s">
        <v>295</v>
      </c>
      <c r="C245" s="3" t="s">
        <v>298</v>
      </c>
      <c r="D245" s="4">
        <v>37400</v>
      </c>
      <c r="E245" s="5">
        <v>42948</v>
      </c>
      <c r="F245" s="6" t="s">
        <v>8</v>
      </c>
    </row>
    <row r="246" spans="1:7">
      <c r="A246" s="7">
        <f>A245+1</f>
        <v>42</v>
      </c>
      <c r="B246" s="8" t="s">
        <v>299</v>
      </c>
      <c r="C246" s="21" t="s">
        <v>300</v>
      </c>
      <c r="D246" s="9">
        <v>-55000</v>
      </c>
      <c r="E246" s="14">
        <v>42826</v>
      </c>
      <c r="F246" s="15" t="s">
        <v>13</v>
      </c>
    </row>
    <row r="247" spans="1:7">
      <c r="A247" s="2">
        <f>A246+1</f>
        <v>43</v>
      </c>
      <c r="B247" s="3" t="s">
        <v>301</v>
      </c>
      <c r="C247" s="3" t="s">
        <v>302</v>
      </c>
      <c r="D247" s="58">
        <v>-76700</v>
      </c>
      <c r="E247" s="12">
        <v>43040</v>
      </c>
      <c r="F247" s="13" t="s">
        <v>8</v>
      </c>
      <c r="G247" s="52" t="s">
        <v>431</v>
      </c>
    </row>
    <row r="248" spans="1:7">
      <c r="A248" s="7">
        <v>35</v>
      </c>
      <c r="B248" s="8" t="s">
        <v>303</v>
      </c>
      <c r="C248" s="8" t="s">
        <v>304</v>
      </c>
      <c r="D248" s="9">
        <v>-21000</v>
      </c>
      <c r="E248" s="14">
        <v>42856</v>
      </c>
      <c r="F248" s="15" t="s">
        <v>8</v>
      </c>
    </row>
    <row r="249" spans="1:7">
      <c r="A249" s="2">
        <f t="shared" ref="A249:A257" si="12">A248+1</f>
        <v>36</v>
      </c>
      <c r="B249" s="3" t="s">
        <v>305</v>
      </c>
      <c r="C249" s="3" t="s">
        <v>306</v>
      </c>
      <c r="D249" s="4">
        <v>-55000</v>
      </c>
      <c r="E249" s="5">
        <v>42917</v>
      </c>
      <c r="F249" s="6" t="s">
        <v>13</v>
      </c>
    </row>
    <row r="250" spans="1:7">
      <c r="A250" s="2">
        <f t="shared" si="12"/>
        <v>37</v>
      </c>
      <c r="B250" s="3" t="s">
        <v>307</v>
      </c>
      <c r="C250" s="3" t="s">
        <v>309</v>
      </c>
      <c r="D250" s="4">
        <v>-55000</v>
      </c>
      <c r="E250" s="5">
        <v>42826</v>
      </c>
      <c r="F250" s="6" t="s">
        <v>13</v>
      </c>
    </row>
    <row r="251" spans="1:7">
      <c r="A251" s="7">
        <f t="shared" si="12"/>
        <v>38</v>
      </c>
      <c r="B251" s="8" t="s">
        <v>307</v>
      </c>
      <c r="C251" s="8" t="s">
        <v>308</v>
      </c>
      <c r="D251" s="9">
        <v>60000</v>
      </c>
      <c r="E251" s="14">
        <v>42948</v>
      </c>
      <c r="F251" s="15" t="s">
        <v>8</v>
      </c>
    </row>
    <row r="252" spans="1:7">
      <c r="A252" s="7">
        <f t="shared" si="12"/>
        <v>39</v>
      </c>
      <c r="B252" s="8" t="s">
        <v>307</v>
      </c>
      <c r="C252" s="8" t="s">
        <v>310</v>
      </c>
      <c r="D252" s="57">
        <v>-76700</v>
      </c>
      <c r="E252" s="10">
        <v>43040</v>
      </c>
      <c r="F252" s="11" t="s">
        <v>8</v>
      </c>
      <c r="G252" s="52" t="s">
        <v>431</v>
      </c>
    </row>
    <row r="253" spans="1:7">
      <c r="A253" s="2">
        <f t="shared" si="12"/>
        <v>40</v>
      </c>
      <c r="B253" s="3" t="s">
        <v>307</v>
      </c>
      <c r="C253" s="3" t="s">
        <v>311</v>
      </c>
      <c r="D253" s="58">
        <v>-76700</v>
      </c>
      <c r="E253" s="12">
        <v>43040</v>
      </c>
      <c r="F253" s="13" t="s">
        <v>8</v>
      </c>
      <c r="G253" s="52" t="s">
        <v>431</v>
      </c>
    </row>
    <row r="254" spans="1:7">
      <c r="A254" s="7">
        <f t="shared" si="12"/>
        <v>41</v>
      </c>
      <c r="B254" s="8" t="s">
        <v>307</v>
      </c>
      <c r="C254" s="8" t="s">
        <v>429</v>
      </c>
      <c r="D254" s="57">
        <v>153400</v>
      </c>
      <c r="E254" s="14">
        <v>43160</v>
      </c>
      <c r="F254" s="15" t="s">
        <v>8</v>
      </c>
      <c r="G254" s="52" t="s">
        <v>431</v>
      </c>
    </row>
    <row r="255" spans="1:7">
      <c r="A255" s="7">
        <f t="shared" si="12"/>
        <v>42</v>
      </c>
      <c r="B255" s="34" t="s">
        <v>312</v>
      </c>
      <c r="C255" s="35" t="s">
        <v>313</v>
      </c>
      <c r="D255" s="36">
        <v>-55000</v>
      </c>
      <c r="E255" s="37">
        <v>42917</v>
      </c>
      <c r="F255" s="38" t="s">
        <v>13</v>
      </c>
    </row>
    <row r="256" spans="1:7">
      <c r="A256" s="2">
        <f t="shared" si="12"/>
        <v>43</v>
      </c>
      <c r="B256" s="16" t="s">
        <v>312</v>
      </c>
      <c r="C256" s="3" t="s">
        <v>314</v>
      </c>
      <c r="D256" s="4">
        <v>-55000</v>
      </c>
      <c r="E256" s="5">
        <v>42917</v>
      </c>
      <c r="F256" s="6" t="s">
        <v>13</v>
      </c>
    </row>
    <row r="257" spans="1:7">
      <c r="A257" s="7">
        <f t="shared" si="12"/>
        <v>44</v>
      </c>
      <c r="B257" s="17" t="s">
        <v>312</v>
      </c>
      <c r="C257" s="8" t="s">
        <v>314</v>
      </c>
      <c r="D257" s="9">
        <v>55000</v>
      </c>
      <c r="E257" s="14">
        <v>42917</v>
      </c>
      <c r="F257" s="15" t="s">
        <v>13</v>
      </c>
    </row>
    <row r="258" spans="1:7">
      <c r="A258" s="2">
        <v>27</v>
      </c>
      <c r="B258" s="3" t="s">
        <v>315</v>
      </c>
      <c r="C258" s="3" t="s">
        <v>316</v>
      </c>
      <c r="D258" s="4">
        <v>-37400</v>
      </c>
      <c r="E258" s="5">
        <v>42826</v>
      </c>
      <c r="F258" s="6" t="s">
        <v>8</v>
      </c>
    </row>
    <row r="259" spans="1:7">
      <c r="A259" s="7">
        <v>28</v>
      </c>
      <c r="B259" s="8" t="s">
        <v>315</v>
      </c>
      <c r="C259" s="8" t="s">
        <v>317</v>
      </c>
      <c r="D259" s="9">
        <v>-37400</v>
      </c>
      <c r="E259" s="14">
        <v>42826</v>
      </c>
      <c r="F259" s="15" t="s">
        <v>8</v>
      </c>
    </row>
    <row r="260" spans="1:7">
      <c r="A260" s="2">
        <v>40</v>
      </c>
      <c r="B260" s="3" t="s">
        <v>315</v>
      </c>
      <c r="C260" s="3" t="s">
        <v>318</v>
      </c>
      <c r="D260" s="4">
        <v>-35000</v>
      </c>
      <c r="E260" s="5">
        <v>42917</v>
      </c>
      <c r="F260" s="6" t="s">
        <v>8</v>
      </c>
    </row>
    <row r="261" spans="1:7">
      <c r="A261" s="7">
        <f>A260+1</f>
        <v>41</v>
      </c>
      <c r="B261" s="8" t="s">
        <v>315</v>
      </c>
      <c r="C261" s="8" t="s">
        <v>319</v>
      </c>
      <c r="D261" s="9">
        <v>-10000</v>
      </c>
      <c r="E261" s="10">
        <v>42979</v>
      </c>
      <c r="F261" s="11" t="s">
        <v>8</v>
      </c>
    </row>
    <row r="262" spans="1:7">
      <c r="A262" s="2">
        <f>A261+1</f>
        <v>42</v>
      </c>
      <c r="B262" s="3" t="s">
        <v>315</v>
      </c>
      <c r="C262" s="3" t="s">
        <v>320</v>
      </c>
      <c r="D262" s="58">
        <v>-76700</v>
      </c>
      <c r="E262" s="12">
        <v>43040</v>
      </c>
      <c r="F262" s="13" t="s">
        <v>8</v>
      </c>
      <c r="G262" s="52" t="s">
        <v>431</v>
      </c>
    </row>
    <row r="263" spans="1:7">
      <c r="A263" s="7">
        <v>39</v>
      </c>
      <c r="B263" s="8" t="s">
        <v>321</v>
      </c>
      <c r="C263" s="8" t="s">
        <v>322</v>
      </c>
      <c r="D263" s="9">
        <v>-35000</v>
      </c>
      <c r="E263" s="14">
        <v>42917</v>
      </c>
      <c r="F263" s="15" t="s">
        <v>8</v>
      </c>
    </row>
    <row r="264" spans="1:7">
      <c r="A264" s="2">
        <v>39</v>
      </c>
      <c r="B264" s="3" t="s">
        <v>321</v>
      </c>
      <c r="C264" s="3" t="s">
        <v>323</v>
      </c>
      <c r="D264" s="4">
        <v>35000</v>
      </c>
      <c r="E264" s="5">
        <v>42948</v>
      </c>
      <c r="F264" s="6" t="s">
        <v>8</v>
      </c>
    </row>
    <row r="265" spans="1:7">
      <c r="A265" s="7">
        <f>A264+1</f>
        <v>40</v>
      </c>
      <c r="B265" s="8" t="s">
        <v>321</v>
      </c>
      <c r="C265" s="8" t="s">
        <v>324</v>
      </c>
      <c r="D265" s="57">
        <v>-76700</v>
      </c>
      <c r="E265" s="10">
        <v>43040</v>
      </c>
      <c r="F265" s="11" t="s">
        <v>8</v>
      </c>
      <c r="G265" s="52" t="s">
        <v>431</v>
      </c>
    </row>
    <row r="266" spans="1:7">
      <c r="A266" s="2">
        <f>A265+1</f>
        <v>41</v>
      </c>
      <c r="B266" s="3" t="s">
        <v>325</v>
      </c>
      <c r="C266" s="3" t="s">
        <v>326</v>
      </c>
      <c r="D266" s="4">
        <v>-55000</v>
      </c>
      <c r="E266" s="5">
        <v>42826</v>
      </c>
      <c r="F266" s="6" t="s">
        <v>13</v>
      </c>
    </row>
    <row r="267" spans="1:7">
      <c r="A267" s="7">
        <v>32</v>
      </c>
      <c r="B267" s="8" t="s">
        <v>327</v>
      </c>
      <c r="C267" s="8" t="s">
        <v>328</v>
      </c>
      <c r="D267" s="9">
        <v>-21000</v>
      </c>
      <c r="E267" s="14">
        <v>42856</v>
      </c>
      <c r="F267" s="15" t="s">
        <v>8</v>
      </c>
    </row>
    <row r="268" spans="1:7">
      <c r="A268" s="2">
        <v>33</v>
      </c>
      <c r="B268" s="3" t="s">
        <v>327</v>
      </c>
      <c r="C268" s="3" t="s">
        <v>329</v>
      </c>
      <c r="D268" s="4">
        <v>21000</v>
      </c>
      <c r="E268" s="5">
        <v>42948</v>
      </c>
      <c r="F268" s="6" t="s">
        <v>8</v>
      </c>
    </row>
    <row r="269" spans="1:7">
      <c r="A269" s="7">
        <f>A268+1</f>
        <v>34</v>
      </c>
      <c r="B269" s="8" t="s">
        <v>330</v>
      </c>
      <c r="C269" s="8" t="s">
        <v>331</v>
      </c>
      <c r="D269" s="9">
        <v>-55000</v>
      </c>
      <c r="E269" s="14">
        <v>42917</v>
      </c>
      <c r="F269" s="15" t="s">
        <v>13</v>
      </c>
    </row>
    <row r="270" spans="1:7">
      <c r="A270" s="2">
        <f>A269+1</f>
        <v>35</v>
      </c>
      <c r="B270" s="3" t="s">
        <v>330</v>
      </c>
      <c r="C270" s="3" t="s">
        <v>332</v>
      </c>
      <c r="D270" s="4">
        <v>55000</v>
      </c>
      <c r="E270" s="5">
        <v>42948</v>
      </c>
      <c r="F270" s="6" t="s">
        <v>13</v>
      </c>
    </row>
    <row r="271" spans="1:7">
      <c r="A271" s="7">
        <f>A270+1</f>
        <v>36</v>
      </c>
      <c r="B271" s="8" t="s">
        <v>333</v>
      </c>
      <c r="C271" s="8" t="s">
        <v>10</v>
      </c>
      <c r="D271" s="57">
        <v>-95000</v>
      </c>
      <c r="E271" s="10">
        <v>43040</v>
      </c>
      <c r="F271" s="11" t="s">
        <v>8</v>
      </c>
      <c r="G271" s="52" t="s">
        <v>431</v>
      </c>
    </row>
    <row r="272" spans="1:7">
      <c r="A272" s="2">
        <f>A271+1</f>
        <v>37</v>
      </c>
      <c r="B272" s="3" t="s">
        <v>333</v>
      </c>
      <c r="C272" s="3" t="s">
        <v>334</v>
      </c>
      <c r="D272" s="58">
        <v>-76700</v>
      </c>
      <c r="E272" s="12">
        <v>43040</v>
      </c>
      <c r="F272" s="13" t="s">
        <v>8</v>
      </c>
      <c r="G272" s="52" t="s">
        <v>431</v>
      </c>
    </row>
    <row r="273" spans="1:7">
      <c r="A273" s="7">
        <v>36</v>
      </c>
      <c r="B273" s="8" t="s">
        <v>335</v>
      </c>
      <c r="C273" s="8" t="s">
        <v>336</v>
      </c>
      <c r="D273" s="9">
        <v>-21000</v>
      </c>
      <c r="E273" s="14">
        <v>42856</v>
      </c>
      <c r="F273" s="15" t="s">
        <v>8</v>
      </c>
    </row>
    <row r="274" spans="1:7">
      <c r="A274" s="2">
        <v>36</v>
      </c>
      <c r="B274" s="3" t="s">
        <v>335</v>
      </c>
      <c r="C274" s="3" t="s">
        <v>337</v>
      </c>
      <c r="D274" s="4">
        <v>21000</v>
      </c>
      <c r="E274" s="5">
        <v>42979</v>
      </c>
      <c r="F274" s="6" t="s">
        <v>8</v>
      </c>
    </row>
    <row r="275" spans="1:7">
      <c r="A275" s="7">
        <f>A274+1</f>
        <v>37</v>
      </c>
      <c r="B275" s="17" t="s">
        <v>338</v>
      </c>
      <c r="C275" s="21" t="s">
        <v>339</v>
      </c>
      <c r="D275" s="9">
        <v>-55000</v>
      </c>
      <c r="E275" s="14">
        <v>42856</v>
      </c>
      <c r="F275" s="15" t="s">
        <v>13</v>
      </c>
    </row>
    <row r="276" spans="1:7">
      <c r="A276" s="2">
        <v>16</v>
      </c>
      <c r="B276" s="3" t="s">
        <v>340</v>
      </c>
      <c r="C276" s="3" t="s">
        <v>341</v>
      </c>
      <c r="D276" s="4">
        <v>-37400</v>
      </c>
      <c r="E276" s="5">
        <v>42826</v>
      </c>
      <c r="F276" s="6" t="s">
        <v>8</v>
      </c>
    </row>
    <row r="277" spans="1:7">
      <c r="A277" s="7">
        <v>16</v>
      </c>
      <c r="B277" s="8" t="s">
        <v>340</v>
      </c>
      <c r="C277" s="8" t="s">
        <v>342</v>
      </c>
      <c r="D277" s="9">
        <v>37400</v>
      </c>
      <c r="E277" s="14">
        <v>42979</v>
      </c>
      <c r="F277" s="15" t="s">
        <v>8</v>
      </c>
    </row>
    <row r="278" spans="1:7">
      <c r="A278" s="2">
        <f>A277+1</f>
        <v>17</v>
      </c>
      <c r="B278" s="3" t="s">
        <v>340</v>
      </c>
      <c r="C278" s="3" t="s">
        <v>10</v>
      </c>
      <c r="D278" s="58">
        <v>-60000</v>
      </c>
      <c r="E278" s="12">
        <v>43040</v>
      </c>
      <c r="F278" s="13" t="s">
        <v>8</v>
      </c>
      <c r="G278" s="52" t="s">
        <v>431</v>
      </c>
    </row>
    <row r="279" spans="1:7">
      <c r="A279" s="7">
        <f>A278+1</f>
        <v>18</v>
      </c>
      <c r="B279" s="8" t="s">
        <v>343</v>
      </c>
      <c r="C279" s="8" t="s">
        <v>344</v>
      </c>
      <c r="D279" s="9">
        <v>-55000</v>
      </c>
      <c r="E279" s="14">
        <v>42826</v>
      </c>
      <c r="F279" s="15" t="s">
        <v>13</v>
      </c>
    </row>
    <row r="280" spans="1:7">
      <c r="A280" s="2">
        <v>47</v>
      </c>
      <c r="B280" s="3" t="s">
        <v>343</v>
      </c>
      <c r="C280" s="3" t="s">
        <v>345</v>
      </c>
      <c r="D280" s="4">
        <v>80000</v>
      </c>
      <c r="E280" s="5">
        <v>42948</v>
      </c>
      <c r="F280" s="6" t="s">
        <v>8</v>
      </c>
    </row>
    <row r="281" spans="1:7">
      <c r="A281" s="7">
        <f>A280+1</f>
        <v>48</v>
      </c>
      <c r="B281" s="8" t="s">
        <v>343</v>
      </c>
      <c r="C281" s="8" t="s">
        <v>345</v>
      </c>
      <c r="D281" s="9">
        <v>80000</v>
      </c>
      <c r="E281" s="10">
        <v>42948</v>
      </c>
      <c r="F281" s="11" t="s">
        <v>8</v>
      </c>
    </row>
    <row r="282" spans="1:7">
      <c r="A282" s="2">
        <v>20</v>
      </c>
      <c r="B282" s="3" t="s">
        <v>346</v>
      </c>
      <c r="C282" s="3" t="s">
        <v>347</v>
      </c>
      <c r="D282" s="4">
        <v>-37400</v>
      </c>
      <c r="E282" s="5">
        <v>42826</v>
      </c>
      <c r="F282" s="6" t="s">
        <v>8</v>
      </c>
    </row>
    <row r="283" spans="1:7">
      <c r="A283" s="7">
        <v>20</v>
      </c>
      <c r="B283" s="8" t="s">
        <v>346</v>
      </c>
      <c r="C283" s="8" t="s">
        <v>348</v>
      </c>
      <c r="D283" s="9">
        <v>37400</v>
      </c>
      <c r="E283" s="14">
        <v>42948</v>
      </c>
      <c r="F283" s="15" t="s">
        <v>8</v>
      </c>
    </row>
    <row r="284" spans="1:7">
      <c r="A284" s="2">
        <f t="shared" ref="A284:A294" si="13">A283+1</f>
        <v>21</v>
      </c>
      <c r="B284" s="3" t="s">
        <v>346</v>
      </c>
      <c r="C284" s="3" t="s">
        <v>349</v>
      </c>
      <c r="D284" s="4">
        <v>-95000</v>
      </c>
      <c r="E284" s="5">
        <v>42948</v>
      </c>
      <c r="F284" s="6" t="s">
        <v>8</v>
      </c>
    </row>
    <row r="285" spans="1:7">
      <c r="A285" s="7">
        <f t="shared" si="13"/>
        <v>22</v>
      </c>
      <c r="B285" s="8" t="s">
        <v>346</v>
      </c>
      <c r="C285" s="8" t="s">
        <v>350</v>
      </c>
      <c r="D285" s="9">
        <v>-95000</v>
      </c>
      <c r="E285" s="14">
        <v>42948</v>
      </c>
      <c r="F285" s="15" t="s">
        <v>8</v>
      </c>
    </row>
    <row r="286" spans="1:7">
      <c r="A286" s="2">
        <f t="shared" si="13"/>
        <v>23</v>
      </c>
      <c r="B286" s="3" t="s">
        <v>346</v>
      </c>
      <c r="C286" s="3" t="s">
        <v>351</v>
      </c>
      <c r="D286" s="4">
        <v>-95000</v>
      </c>
      <c r="E286" s="12">
        <v>42948</v>
      </c>
      <c r="F286" s="13" t="s">
        <v>8</v>
      </c>
    </row>
    <row r="287" spans="1:7">
      <c r="A287" s="2">
        <f t="shared" si="13"/>
        <v>24</v>
      </c>
      <c r="B287" s="3" t="s">
        <v>346</v>
      </c>
      <c r="C287" s="3" t="s">
        <v>75</v>
      </c>
      <c r="D287" s="4">
        <v>-95000</v>
      </c>
      <c r="E287" s="12">
        <v>42948</v>
      </c>
      <c r="F287" s="13" t="s">
        <v>8</v>
      </c>
    </row>
    <row r="288" spans="1:7">
      <c r="A288" s="2">
        <f t="shared" si="13"/>
        <v>25</v>
      </c>
      <c r="B288" s="3" t="s">
        <v>346</v>
      </c>
      <c r="C288" s="3" t="s">
        <v>352</v>
      </c>
      <c r="D288" s="4">
        <v>-30000</v>
      </c>
      <c r="E288" s="12">
        <v>42948</v>
      </c>
      <c r="F288" s="13" t="s">
        <v>8</v>
      </c>
    </row>
    <row r="289" spans="1:7">
      <c r="A289" s="2">
        <f t="shared" si="13"/>
        <v>26</v>
      </c>
      <c r="B289" s="3" t="s">
        <v>346</v>
      </c>
      <c r="C289" s="3" t="s">
        <v>10</v>
      </c>
      <c r="D289" s="58">
        <v>-95000</v>
      </c>
      <c r="E289" s="12">
        <v>43040</v>
      </c>
      <c r="F289" s="13" t="s">
        <v>8</v>
      </c>
      <c r="G289" s="52" t="s">
        <v>431</v>
      </c>
    </row>
    <row r="290" spans="1:7">
      <c r="A290" s="7">
        <f t="shared" si="13"/>
        <v>27</v>
      </c>
      <c r="B290" s="8" t="s">
        <v>346</v>
      </c>
      <c r="C290" s="8" t="s">
        <v>353</v>
      </c>
      <c r="D290" s="57">
        <v>-76700</v>
      </c>
      <c r="E290" s="10">
        <v>43040</v>
      </c>
      <c r="F290" s="11" t="s">
        <v>8</v>
      </c>
      <c r="G290" s="52" t="s">
        <v>431</v>
      </c>
    </row>
    <row r="291" spans="1:7">
      <c r="A291" s="7">
        <f t="shared" si="13"/>
        <v>28</v>
      </c>
      <c r="B291" s="8" t="s">
        <v>346</v>
      </c>
      <c r="C291" s="8" t="s">
        <v>351</v>
      </c>
      <c r="D291" s="9">
        <v>95000</v>
      </c>
      <c r="E291" s="10">
        <v>43070</v>
      </c>
      <c r="F291" s="11" t="s">
        <v>8</v>
      </c>
    </row>
    <row r="292" spans="1:7">
      <c r="A292" s="7">
        <f t="shared" si="13"/>
        <v>29</v>
      </c>
      <c r="B292" s="8" t="s">
        <v>346</v>
      </c>
      <c r="C292" s="8" t="s">
        <v>75</v>
      </c>
      <c r="D292" s="9">
        <v>95000</v>
      </c>
      <c r="E292" s="10">
        <v>43070</v>
      </c>
      <c r="F292" s="11" t="s">
        <v>8</v>
      </c>
    </row>
    <row r="293" spans="1:7">
      <c r="A293" s="7">
        <f t="shared" si="13"/>
        <v>30</v>
      </c>
      <c r="B293" s="8" t="s">
        <v>346</v>
      </c>
      <c r="C293" s="8" t="s">
        <v>352</v>
      </c>
      <c r="D293" s="9">
        <v>30000</v>
      </c>
      <c r="E293" s="10">
        <v>43070</v>
      </c>
      <c r="F293" s="11" t="s">
        <v>8</v>
      </c>
    </row>
    <row r="294" spans="1:7">
      <c r="A294" s="2">
        <f t="shared" si="13"/>
        <v>31</v>
      </c>
      <c r="B294" s="3" t="s">
        <v>346</v>
      </c>
      <c r="C294" s="3" t="s">
        <v>423</v>
      </c>
      <c r="D294" s="58">
        <v>171700</v>
      </c>
      <c r="E294" s="5">
        <v>43167</v>
      </c>
      <c r="F294" s="6" t="s">
        <v>8</v>
      </c>
      <c r="G294" s="52" t="s">
        <v>431</v>
      </c>
    </row>
    <row r="295" spans="1:7">
      <c r="A295" s="2">
        <v>29</v>
      </c>
      <c r="B295" s="3" t="s">
        <v>354</v>
      </c>
      <c r="C295" s="3" t="s">
        <v>355</v>
      </c>
      <c r="D295" s="4">
        <v>-21000</v>
      </c>
      <c r="E295" s="5">
        <v>42856</v>
      </c>
      <c r="F295" s="6" t="s">
        <v>8</v>
      </c>
    </row>
    <row r="296" spans="1:7">
      <c r="A296" s="7">
        <f>A295+1</f>
        <v>30</v>
      </c>
      <c r="B296" s="8" t="s">
        <v>354</v>
      </c>
      <c r="C296" s="8" t="s">
        <v>10</v>
      </c>
      <c r="D296" s="57">
        <v>-95000</v>
      </c>
      <c r="E296" s="10">
        <v>43040</v>
      </c>
      <c r="F296" s="11" t="s">
        <v>8</v>
      </c>
      <c r="G296" s="52" t="s">
        <v>431</v>
      </c>
    </row>
    <row r="297" spans="1:7">
      <c r="A297" s="2">
        <f>A296+1</f>
        <v>31</v>
      </c>
      <c r="B297" s="3" t="s">
        <v>354</v>
      </c>
      <c r="C297" s="3" t="s">
        <v>356</v>
      </c>
      <c r="D297" s="58">
        <v>-76700</v>
      </c>
      <c r="E297" s="12">
        <v>43040</v>
      </c>
      <c r="F297" s="13" t="s">
        <v>8</v>
      </c>
      <c r="G297" s="52" t="s">
        <v>431</v>
      </c>
    </row>
    <row r="298" spans="1:7">
      <c r="A298" s="7">
        <f>A297+1</f>
        <v>32</v>
      </c>
      <c r="B298" s="8" t="s">
        <v>354</v>
      </c>
      <c r="C298" s="8" t="s">
        <v>357</v>
      </c>
      <c r="D298" s="57">
        <v>171700</v>
      </c>
      <c r="E298" s="10">
        <v>43166</v>
      </c>
      <c r="F298" s="11" t="s">
        <v>8</v>
      </c>
      <c r="G298" s="52" t="s">
        <v>431</v>
      </c>
    </row>
    <row r="299" spans="1:7">
      <c r="A299" s="2">
        <v>12</v>
      </c>
      <c r="B299" s="3" t="s">
        <v>358</v>
      </c>
      <c r="C299" s="3" t="s">
        <v>359</v>
      </c>
      <c r="D299" s="4">
        <v>-72400</v>
      </c>
      <c r="E299" s="5">
        <v>42826</v>
      </c>
      <c r="F299" s="6" t="s">
        <v>8</v>
      </c>
    </row>
    <row r="300" spans="1:7">
      <c r="A300" s="7">
        <v>12</v>
      </c>
      <c r="B300" s="8" t="s">
        <v>358</v>
      </c>
      <c r="C300" s="8" t="s">
        <v>360</v>
      </c>
      <c r="D300" s="9">
        <v>37400</v>
      </c>
      <c r="E300" s="39">
        <v>42933</v>
      </c>
      <c r="F300" s="15" t="s">
        <v>8</v>
      </c>
    </row>
    <row r="301" spans="1:7">
      <c r="A301" s="2">
        <f>A300+1</f>
        <v>13</v>
      </c>
      <c r="B301" s="3" t="s">
        <v>361</v>
      </c>
      <c r="C301" s="3" t="s">
        <v>362</v>
      </c>
      <c r="D301" s="4">
        <v>-30000</v>
      </c>
      <c r="E301" s="12">
        <v>42948</v>
      </c>
      <c r="F301" s="13" t="s">
        <v>8</v>
      </c>
    </row>
    <row r="302" spans="1:7">
      <c r="A302" s="7">
        <f>A301+1</f>
        <v>14</v>
      </c>
      <c r="B302" s="8" t="s">
        <v>361</v>
      </c>
      <c r="C302" s="8" t="s">
        <v>362</v>
      </c>
      <c r="D302" s="9">
        <v>30000</v>
      </c>
      <c r="E302" s="14">
        <v>43040</v>
      </c>
      <c r="F302" s="11" t="s">
        <v>8</v>
      </c>
    </row>
    <row r="303" spans="1:7">
      <c r="A303" s="2">
        <v>10</v>
      </c>
      <c r="B303" s="3" t="s">
        <v>363</v>
      </c>
      <c r="C303" s="3" t="s">
        <v>364</v>
      </c>
      <c r="D303" s="4">
        <v>99000</v>
      </c>
      <c r="E303" s="5">
        <v>42856</v>
      </c>
      <c r="F303" s="6" t="s">
        <v>8</v>
      </c>
    </row>
    <row r="304" spans="1:7">
      <c r="A304" s="7">
        <v>10</v>
      </c>
      <c r="B304" s="8" t="s">
        <v>363</v>
      </c>
      <c r="C304" s="8" t="s">
        <v>365</v>
      </c>
      <c r="D304" s="9">
        <v>-99000</v>
      </c>
      <c r="E304" s="14">
        <v>42948</v>
      </c>
      <c r="F304" s="15" t="s">
        <v>8</v>
      </c>
    </row>
    <row r="305" spans="1:6">
      <c r="A305" s="2">
        <f t="shared" ref="A305:A341" si="14">A304+1</f>
        <v>11</v>
      </c>
      <c r="B305" s="3" t="s">
        <v>366</v>
      </c>
      <c r="C305" s="3" t="s">
        <v>367</v>
      </c>
      <c r="D305" s="4">
        <v>-55000</v>
      </c>
      <c r="E305" s="5">
        <v>42917</v>
      </c>
      <c r="F305" s="6" t="s">
        <v>13</v>
      </c>
    </row>
    <row r="306" spans="1:6">
      <c r="A306" s="7">
        <f t="shared" si="14"/>
        <v>12</v>
      </c>
      <c r="B306" s="8" t="s">
        <v>368</v>
      </c>
      <c r="C306" s="8" t="s">
        <v>369</v>
      </c>
      <c r="D306" s="9">
        <v>-30000</v>
      </c>
      <c r="E306" s="10">
        <v>42948</v>
      </c>
      <c r="F306" s="11" t="s">
        <v>8</v>
      </c>
    </row>
    <row r="307" spans="1:6">
      <c r="A307" s="7">
        <f t="shared" si="14"/>
        <v>13</v>
      </c>
      <c r="B307" s="8" t="s">
        <v>370</v>
      </c>
      <c r="C307" s="8" t="s">
        <v>387</v>
      </c>
      <c r="D307" s="9">
        <v>-55000</v>
      </c>
      <c r="E307" s="14">
        <v>42826</v>
      </c>
      <c r="F307" s="15" t="s">
        <v>13</v>
      </c>
    </row>
    <row r="308" spans="1:6">
      <c r="A308" s="2">
        <f t="shared" si="14"/>
        <v>14</v>
      </c>
      <c r="B308" s="3" t="s">
        <v>370</v>
      </c>
      <c r="C308" s="3" t="s">
        <v>388</v>
      </c>
      <c r="D308" s="4">
        <v>-55000</v>
      </c>
      <c r="E308" s="5">
        <v>42826</v>
      </c>
      <c r="F308" s="6" t="s">
        <v>13</v>
      </c>
    </row>
    <row r="309" spans="1:6">
      <c r="A309" s="7">
        <f t="shared" si="14"/>
        <v>15</v>
      </c>
      <c r="B309" s="8" t="s">
        <v>370</v>
      </c>
      <c r="C309" s="8" t="s">
        <v>389</v>
      </c>
      <c r="D309" s="9">
        <v>-55000</v>
      </c>
      <c r="E309" s="14">
        <v>42826</v>
      </c>
      <c r="F309" s="15" t="s">
        <v>13</v>
      </c>
    </row>
    <row r="310" spans="1:6">
      <c r="A310" s="2">
        <f t="shared" si="14"/>
        <v>16</v>
      </c>
      <c r="B310" s="3" t="s">
        <v>370</v>
      </c>
      <c r="C310" s="3" t="s">
        <v>390</v>
      </c>
      <c r="D310" s="4">
        <v>-55000</v>
      </c>
      <c r="E310" s="5">
        <v>42826</v>
      </c>
      <c r="F310" s="6" t="s">
        <v>13</v>
      </c>
    </row>
    <row r="311" spans="1:6">
      <c r="A311" s="7">
        <f t="shared" si="14"/>
        <v>17</v>
      </c>
      <c r="B311" s="8" t="s">
        <v>370</v>
      </c>
      <c r="C311" s="8" t="s">
        <v>391</v>
      </c>
      <c r="D311" s="9">
        <v>-55000</v>
      </c>
      <c r="E311" s="14">
        <v>42826</v>
      </c>
      <c r="F311" s="15" t="s">
        <v>13</v>
      </c>
    </row>
    <row r="312" spans="1:6">
      <c r="A312" s="2">
        <f t="shared" si="14"/>
        <v>18</v>
      </c>
      <c r="B312" s="3" t="s">
        <v>370</v>
      </c>
      <c r="C312" s="3" t="s">
        <v>392</v>
      </c>
      <c r="D312" s="4">
        <v>-55000</v>
      </c>
      <c r="E312" s="5">
        <v>42826</v>
      </c>
      <c r="F312" s="6" t="s">
        <v>13</v>
      </c>
    </row>
    <row r="313" spans="1:6">
      <c r="A313" s="7">
        <f t="shared" si="14"/>
        <v>19</v>
      </c>
      <c r="B313" s="8" t="s">
        <v>370</v>
      </c>
      <c r="C313" s="8" t="s">
        <v>393</v>
      </c>
      <c r="D313" s="9">
        <v>-55000</v>
      </c>
      <c r="E313" s="14">
        <v>42826</v>
      </c>
      <c r="F313" s="15" t="s">
        <v>13</v>
      </c>
    </row>
    <row r="314" spans="1:6">
      <c r="A314" s="2">
        <f t="shared" si="14"/>
        <v>20</v>
      </c>
      <c r="B314" s="3" t="s">
        <v>370</v>
      </c>
      <c r="C314" s="19" t="s">
        <v>384</v>
      </c>
      <c r="D314" s="4">
        <v>-55000</v>
      </c>
      <c r="E314" s="5">
        <v>42856</v>
      </c>
      <c r="F314" s="6" t="s">
        <v>13</v>
      </c>
    </row>
    <row r="315" spans="1:6">
      <c r="A315" s="7">
        <f t="shared" si="14"/>
        <v>21</v>
      </c>
      <c r="B315" s="8" t="s">
        <v>370</v>
      </c>
      <c r="C315" s="8" t="s">
        <v>385</v>
      </c>
      <c r="D315" s="9">
        <v>-55000</v>
      </c>
      <c r="E315" s="14">
        <v>42856</v>
      </c>
      <c r="F315" s="15" t="s">
        <v>13</v>
      </c>
    </row>
    <row r="316" spans="1:6">
      <c r="A316" s="2">
        <f t="shared" si="14"/>
        <v>22</v>
      </c>
      <c r="B316" s="3" t="s">
        <v>370</v>
      </c>
      <c r="C316" s="3" t="s">
        <v>386</v>
      </c>
      <c r="D316" s="4">
        <v>-55000</v>
      </c>
      <c r="E316" s="5">
        <v>42856</v>
      </c>
      <c r="F316" s="6" t="s">
        <v>13</v>
      </c>
    </row>
    <row r="317" spans="1:6">
      <c r="A317" s="7">
        <f t="shared" si="14"/>
        <v>23</v>
      </c>
      <c r="B317" s="8" t="s">
        <v>370</v>
      </c>
      <c r="C317" s="8" t="s">
        <v>372</v>
      </c>
      <c r="D317" s="9">
        <v>-55000</v>
      </c>
      <c r="E317" s="14">
        <v>42917</v>
      </c>
      <c r="F317" s="15" t="s">
        <v>13</v>
      </c>
    </row>
    <row r="318" spans="1:6">
      <c r="A318" s="2">
        <f t="shared" si="14"/>
        <v>24</v>
      </c>
      <c r="B318" s="3" t="s">
        <v>370</v>
      </c>
      <c r="C318" s="3" t="s">
        <v>373</v>
      </c>
      <c r="D318" s="4">
        <v>-55000</v>
      </c>
      <c r="E318" s="5">
        <v>42917</v>
      </c>
      <c r="F318" s="6" t="s">
        <v>13</v>
      </c>
    </row>
    <row r="319" spans="1:6">
      <c r="A319" s="7">
        <f t="shared" si="14"/>
        <v>25</v>
      </c>
      <c r="B319" s="8" t="s">
        <v>370</v>
      </c>
      <c r="C319" s="8" t="s">
        <v>374</v>
      </c>
      <c r="D319" s="9">
        <v>-55000</v>
      </c>
      <c r="E319" s="14">
        <v>42917</v>
      </c>
      <c r="F319" s="15" t="s">
        <v>13</v>
      </c>
    </row>
    <row r="320" spans="1:6">
      <c r="A320" s="2">
        <f t="shared" si="14"/>
        <v>26</v>
      </c>
      <c r="B320" s="3" t="s">
        <v>370</v>
      </c>
      <c r="C320" s="3" t="s">
        <v>375</v>
      </c>
      <c r="D320" s="4">
        <v>-55000</v>
      </c>
      <c r="E320" s="5">
        <v>42917</v>
      </c>
      <c r="F320" s="6" t="s">
        <v>13</v>
      </c>
    </row>
    <row r="321" spans="1:7">
      <c r="A321" s="7">
        <f t="shared" si="14"/>
        <v>27</v>
      </c>
      <c r="B321" s="8" t="s">
        <v>370</v>
      </c>
      <c r="C321" s="8" t="s">
        <v>376</v>
      </c>
      <c r="D321" s="9">
        <v>-55000</v>
      </c>
      <c r="E321" s="14">
        <v>42917</v>
      </c>
      <c r="F321" s="15" t="s">
        <v>13</v>
      </c>
    </row>
    <row r="322" spans="1:7">
      <c r="A322" s="2">
        <f t="shared" si="14"/>
        <v>28</v>
      </c>
      <c r="B322" s="3" t="s">
        <v>370</v>
      </c>
      <c r="C322" s="3" t="s">
        <v>377</v>
      </c>
      <c r="D322" s="4">
        <v>-55000</v>
      </c>
      <c r="E322" s="5">
        <v>42917</v>
      </c>
      <c r="F322" s="6" t="s">
        <v>13</v>
      </c>
    </row>
    <row r="323" spans="1:7">
      <c r="A323" s="7">
        <f t="shared" si="14"/>
        <v>29</v>
      </c>
      <c r="B323" s="8" t="s">
        <v>370</v>
      </c>
      <c r="C323" s="8" t="s">
        <v>378</v>
      </c>
      <c r="D323" s="9">
        <v>-55000</v>
      </c>
      <c r="E323" s="14">
        <v>42917</v>
      </c>
      <c r="F323" s="15" t="s">
        <v>13</v>
      </c>
    </row>
    <row r="324" spans="1:7">
      <c r="A324" s="2">
        <f t="shared" si="14"/>
        <v>30</v>
      </c>
      <c r="B324" s="3" t="s">
        <v>370</v>
      </c>
      <c r="C324" s="3" t="s">
        <v>379</v>
      </c>
      <c r="D324" s="4">
        <v>-55000</v>
      </c>
      <c r="E324" s="5">
        <v>42917</v>
      </c>
      <c r="F324" s="6" t="s">
        <v>13</v>
      </c>
    </row>
    <row r="325" spans="1:7">
      <c r="A325" s="7">
        <f t="shared" si="14"/>
        <v>31</v>
      </c>
      <c r="B325" s="8" t="s">
        <v>370</v>
      </c>
      <c r="C325" s="8" t="s">
        <v>380</v>
      </c>
      <c r="D325" s="9">
        <v>-55000</v>
      </c>
      <c r="E325" s="14">
        <v>42917</v>
      </c>
      <c r="F325" s="15" t="s">
        <v>13</v>
      </c>
    </row>
    <row r="326" spans="1:7">
      <c r="A326" s="2">
        <f t="shared" si="14"/>
        <v>32</v>
      </c>
      <c r="B326" s="3" t="s">
        <v>370</v>
      </c>
      <c r="C326" s="3" t="s">
        <v>381</v>
      </c>
      <c r="D326" s="4">
        <v>-55000</v>
      </c>
      <c r="E326" s="5">
        <v>42917</v>
      </c>
      <c r="F326" s="6" t="s">
        <v>13</v>
      </c>
    </row>
    <row r="327" spans="1:7">
      <c r="A327" s="7">
        <f t="shared" si="14"/>
        <v>33</v>
      </c>
      <c r="B327" s="8" t="s">
        <v>370</v>
      </c>
      <c r="C327" s="8" t="s">
        <v>382</v>
      </c>
      <c r="D327" s="9">
        <v>-55000</v>
      </c>
      <c r="E327" s="14">
        <v>42917</v>
      </c>
      <c r="F327" s="15" t="s">
        <v>13</v>
      </c>
    </row>
    <row r="328" spans="1:7">
      <c r="A328" s="2">
        <f t="shared" si="14"/>
        <v>34</v>
      </c>
      <c r="B328" s="3" t="s">
        <v>370</v>
      </c>
      <c r="C328" s="3" t="s">
        <v>383</v>
      </c>
      <c r="D328" s="4">
        <v>-55000</v>
      </c>
      <c r="E328" s="5">
        <v>42917</v>
      </c>
      <c r="F328" s="6" t="s">
        <v>13</v>
      </c>
    </row>
    <row r="329" spans="1:7">
      <c r="A329" s="7">
        <f t="shared" si="14"/>
        <v>35</v>
      </c>
      <c r="B329" s="8" t="s">
        <v>370</v>
      </c>
      <c r="C329" s="8" t="s">
        <v>283</v>
      </c>
      <c r="D329" s="9">
        <v>-55000</v>
      </c>
      <c r="E329" s="14">
        <v>42917</v>
      </c>
      <c r="F329" s="15" t="s">
        <v>13</v>
      </c>
    </row>
    <row r="330" spans="1:7">
      <c r="A330" s="2">
        <f t="shared" si="14"/>
        <v>36</v>
      </c>
      <c r="B330" s="3" t="s">
        <v>370</v>
      </c>
      <c r="C330" s="3" t="s">
        <v>371</v>
      </c>
      <c r="D330" s="4">
        <v>-55000</v>
      </c>
      <c r="E330" s="5">
        <v>42948</v>
      </c>
      <c r="F330" s="6" t="s">
        <v>13</v>
      </c>
    </row>
    <row r="331" spans="1:7">
      <c r="A331" s="2">
        <f t="shared" si="14"/>
        <v>37</v>
      </c>
      <c r="B331" s="3" t="s">
        <v>370</v>
      </c>
      <c r="C331" s="3" t="s">
        <v>394</v>
      </c>
      <c r="D331" s="4">
        <v>-30000</v>
      </c>
      <c r="E331" s="12">
        <v>42948</v>
      </c>
      <c r="F331" s="13" t="s">
        <v>8</v>
      </c>
    </row>
    <row r="332" spans="1:7">
      <c r="A332" s="7">
        <f t="shared" si="14"/>
        <v>38</v>
      </c>
      <c r="B332" s="8" t="s">
        <v>370</v>
      </c>
      <c r="C332" s="8" t="s">
        <v>395</v>
      </c>
      <c r="D332" s="9">
        <v>-30000</v>
      </c>
      <c r="E332" s="10">
        <v>42948</v>
      </c>
      <c r="F332" s="11" t="s">
        <v>8</v>
      </c>
    </row>
    <row r="333" spans="1:7">
      <c r="A333" s="2">
        <f t="shared" si="14"/>
        <v>39</v>
      </c>
      <c r="B333" s="3" t="s">
        <v>370</v>
      </c>
      <c r="C333" s="3" t="s">
        <v>396</v>
      </c>
      <c r="D333" s="4">
        <v>-30000</v>
      </c>
      <c r="E333" s="12">
        <v>42948</v>
      </c>
      <c r="F333" s="13" t="s">
        <v>8</v>
      </c>
    </row>
    <row r="334" spans="1:7">
      <c r="A334" s="2">
        <f t="shared" si="14"/>
        <v>40</v>
      </c>
      <c r="B334" s="3" t="s">
        <v>370</v>
      </c>
      <c r="C334" s="3" t="s">
        <v>398</v>
      </c>
      <c r="D334" s="4">
        <v>-70000</v>
      </c>
      <c r="E334" s="40" t="s">
        <v>399</v>
      </c>
      <c r="F334" s="13" t="s">
        <v>8</v>
      </c>
    </row>
    <row r="335" spans="1:7">
      <c r="A335" s="7">
        <f t="shared" si="14"/>
        <v>41</v>
      </c>
      <c r="B335" s="8" t="s">
        <v>370</v>
      </c>
      <c r="C335" s="8" t="s">
        <v>397</v>
      </c>
      <c r="D335" s="57">
        <v>-76700</v>
      </c>
      <c r="E335" s="10">
        <v>43040</v>
      </c>
      <c r="F335" s="11" t="s">
        <v>8</v>
      </c>
      <c r="G335" s="1" t="s">
        <v>431</v>
      </c>
    </row>
    <row r="336" spans="1:7">
      <c r="A336" s="7">
        <f t="shared" si="14"/>
        <v>42</v>
      </c>
      <c r="B336" s="8" t="s">
        <v>400</v>
      </c>
      <c r="C336" s="8" t="s">
        <v>401</v>
      </c>
      <c r="D336" s="9">
        <v>-55000</v>
      </c>
      <c r="E336" s="14">
        <v>42917</v>
      </c>
      <c r="F336" s="15" t="s">
        <v>13</v>
      </c>
    </row>
    <row r="337" spans="1:7">
      <c r="A337" s="2">
        <f t="shared" si="14"/>
        <v>43</v>
      </c>
      <c r="B337" s="3" t="s">
        <v>402</v>
      </c>
      <c r="C337" s="3" t="s">
        <v>403</v>
      </c>
      <c r="D337" s="4">
        <v>-55000</v>
      </c>
      <c r="E337" s="5">
        <v>42917</v>
      </c>
      <c r="F337" s="6" t="s">
        <v>13</v>
      </c>
    </row>
    <row r="338" spans="1:7">
      <c r="A338" s="7">
        <f t="shared" si="14"/>
        <v>44</v>
      </c>
      <c r="B338" s="8" t="s">
        <v>404</v>
      </c>
      <c r="C338" s="21" t="s">
        <v>405</v>
      </c>
      <c r="D338" s="9">
        <v>-55000</v>
      </c>
      <c r="E338" s="14">
        <v>42826</v>
      </c>
      <c r="F338" s="15" t="s">
        <v>13</v>
      </c>
    </row>
    <row r="339" spans="1:7">
      <c r="A339" s="2">
        <f t="shared" si="14"/>
        <v>45</v>
      </c>
      <c r="B339" s="3" t="s">
        <v>406</v>
      </c>
      <c r="C339" s="3" t="s">
        <v>407</v>
      </c>
      <c r="D339" s="58">
        <v>-76700</v>
      </c>
      <c r="E339" s="12">
        <v>43040</v>
      </c>
      <c r="F339" s="13" t="s">
        <v>8</v>
      </c>
      <c r="G339" s="52" t="s">
        <v>431</v>
      </c>
    </row>
    <row r="340" spans="1:7">
      <c r="A340" s="2">
        <f t="shared" si="14"/>
        <v>46</v>
      </c>
      <c r="B340" s="3" t="s">
        <v>408</v>
      </c>
      <c r="C340" s="3" t="s">
        <v>47</v>
      </c>
      <c r="D340" s="58">
        <v>-46620</v>
      </c>
      <c r="E340" s="12">
        <v>42675</v>
      </c>
      <c r="F340" s="13" t="s">
        <v>8</v>
      </c>
      <c r="G340" s="52" t="s">
        <v>431</v>
      </c>
    </row>
    <row r="341" spans="1:7">
      <c r="A341" s="7">
        <f t="shared" si="14"/>
        <v>47</v>
      </c>
      <c r="B341" s="8" t="s">
        <v>408</v>
      </c>
      <c r="C341" s="8" t="s">
        <v>409</v>
      </c>
      <c r="D341" s="9">
        <v>-30000</v>
      </c>
      <c r="E341" s="10">
        <v>42948</v>
      </c>
      <c r="F341" s="11" t="s">
        <v>8</v>
      </c>
    </row>
    <row r="342" spans="1:7">
      <c r="A342" s="7">
        <v>21</v>
      </c>
      <c r="B342" s="8" t="s">
        <v>410</v>
      </c>
      <c r="C342" s="8" t="s">
        <v>411</v>
      </c>
      <c r="D342" s="9">
        <v>-37400</v>
      </c>
      <c r="E342" s="14">
        <v>42826</v>
      </c>
      <c r="F342" s="15" t="s">
        <v>8</v>
      </c>
    </row>
    <row r="343" spans="1:7">
      <c r="A343" s="2">
        <f>A342+1</f>
        <v>22</v>
      </c>
      <c r="B343" s="3" t="s">
        <v>412</v>
      </c>
      <c r="C343" s="18" t="s">
        <v>413</v>
      </c>
      <c r="D343" s="4">
        <v>-55000</v>
      </c>
      <c r="E343" s="5">
        <v>42917</v>
      </c>
      <c r="F343" s="6" t="s">
        <v>13</v>
      </c>
    </row>
    <row r="344" spans="1:7">
      <c r="A344" s="7">
        <f>A343+1</f>
        <v>23</v>
      </c>
      <c r="B344" s="8" t="s">
        <v>412</v>
      </c>
      <c r="C344" s="8" t="s">
        <v>428</v>
      </c>
      <c r="D344" s="9">
        <v>55000</v>
      </c>
      <c r="E344" s="14">
        <v>43070</v>
      </c>
      <c r="F344" s="15" t="s">
        <v>8</v>
      </c>
    </row>
    <row r="345" spans="1:7">
      <c r="A345" s="7">
        <f>A344+1</f>
        <v>24</v>
      </c>
      <c r="B345" s="8" t="s">
        <v>414</v>
      </c>
      <c r="C345" s="8" t="s">
        <v>415</v>
      </c>
      <c r="D345" s="9">
        <v>-55000</v>
      </c>
      <c r="E345" s="14">
        <v>42826</v>
      </c>
      <c r="F345" s="15" t="s">
        <v>13</v>
      </c>
    </row>
    <row r="346" spans="1:7">
      <c r="A346" s="2">
        <f>A345+1</f>
        <v>25</v>
      </c>
      <c r="B346" s="3" t="s">
        <v>416</v>
      </c>
      <c r="C346" s="3" t="s">
        <v>10</v>
      </c>
      <c r="D346" s="58">
        <v>-80000</v>
      </c>
      <c r="E346" s="12">
        <v>43040</v>
      </c>
      <c r="F346" s="13" t="s">
        <v>8</v>
      </c>
      <c r="G346" s="52" t="s">
        <v>431</v>
      </c>
    </row>
    <row r="347" spans="1:7">
      <c r="A347" s="7">
        <v>8</v>
      </c>
      <c r="B347" s="8" t="s">
        <v>417</v>
      </c>
      <c r="C347" s="8" t="s">
        <v>418</v>
      </c>
      <c r="D347" s="9">
        <v>60000</v>
      </c>
      <c r="E347" s="14">
        <v>42826</v>
      </c>
      <c r="F347" s="15" t="s">
        <v>8</v>
      </c>
    </row>
    <row r="348" spans="1:7">
      <c r="A348" s="2">
        <f>A347+1</f>
        <v>9</v>
      </c>
      <c r="B348" s="3" t="s">
        <v>419</v>
      </c>
      <c r="C348" s="3" t="s">
        <v>420</v>
      </c>
      <c r="D348" s="4">
        <v>-55000</v>
      </c>
      <c r="E348" s="5">
        <v>42917</v>
      </c>
      <c r="F348" s="6" t="s">
        <v>13</v>
      </c>
    </row>
    <row r="349" spans="1:7">
      <c r="A349" s="7">
        <f>A348+1</f>
        <v>10</v>
      </c>
      <c r="B349" s="8" t="s">
        <v>421</v>
      </c>
      <c r="C349" s="20" t="s">
        <v>422</v>
      </c>
      <c r="D349" s="9">
        <v>-55000</v>
      </c>
      <c r="E349" s="14">
        <v>42917</v>
      </c>
      <c r="F349" s="15" t="s">
        <v>13</v>
      </c>
    </row>
    <row r="352" spans="1:7">
      <c r="C352" s="65"/>
      <c r="D352" s="59"/>
    </row>
  </sheetData>
  <autoFilter ref="A4:G349">
    <sortState ref="A5:G349">
      <sortCondition ref="B4:B349"/>
    </sortState>
  </autoFilter>
  <conditionalFormatting sqref="D253:D258 D307:D308 D311 D339:D341 D274 D276:D278 D260:D264 D266:D272 D293:D301 D134:D136 D280:D291 D138:D235 D343:D349 D4:D132">
    <cfRule type="cellIs" dxfId="45" priority="45" operator="greaterThan">
      <formula>0</formula>
    </cfRule>
    <cfRule type="cellIs" dxfId="44" priority="46" operator="lessThan">
      <formula>0</formula>
    </cfRule>
  </conditionalFormatting>
  <conditionalFormatting sqref="D236:D243 D245:D249 D251:D252">
    <cfRule type="cellIs" dxfId="43" priority="43" operator="greaterThan">
      <formula>0</formula>
    </cfRule>
    <cfRule type="cellIs" dxfId="42" priority="44" operator="lessThan">
      <formula>0</formula>
    </cfRule>
  </conditionalFormatting>
  <conditionalFormatting sqref="D302">
    <cfRule type="cellIs" dxfId="41" priority="41" operator="greaterThan">
      <formula>0</formula>
    </cfRule>
    <cfRule type="cellIs" dxfId="40" priority="42" operator="lessThan">
      <formula>0</formula>
    </cfRule>
  </conditionalFormatting>
  <conditionalFormatting sqref="D303">
    <cfRule type="cellIs" dxfId="39" priority="39" operator="greaterThan">
      <formula>0</formula>
    </cfRule>
    <cfRule type="cellIs" dxfId="38" priority="40" operator="lessThan">
      <formula>0</formula>
    </cfRule>
  </conditionalFormatting>
  <conditionalFormatting sqref="D304">
    <cfRule type="cellIs" dxfId="37" priority="37" operator="greaterThan">
      <formula>0</formula>
    </cfRule>
    <cfRule type="cellIs" dxfId="36" priority="38" operator="lessThan">
      <formula>0</formula>
    </cfRule>
  </conditionalFormatting>
  <conditionalFormatting sqref="D305">
    <cfRule type="cellIs" dxfId="35" priority="35" operator="greaterThan">
      <formula>0</formula>
    </cfRule>
    <cfRule type="cellIs" dxfId="34" priority="36" operator="lessThan">
      <formula>0</formula>
    </cfRule>
  </conditionalFormatting>
  <conditionalFormatting sqref="D306">
    <cfRule type="cellIs" dxfId="33" priority="33" operator="greaterThan">
      <formula>0</formula>
    </cfRule>
    <cfRule type="cellIs" dxfId="32" priority="34" operator="lessThan">
      <formula>0</formula>
    </cfRule>
  </conditionalFormatting>
  <conditionalFormatting sqref="D309">
    <cfRule type="cellIs" dxfId="31" priority="31" operator="greaterThan">
      <formula>0</formula>
    </cfRule>
    <cfRule type="cellIs" dxfId="30" priority="32" operator="lessThan">
      <formula>0</formula>
    </cfRule>
  </conditionalFormatting>
  <conditionalFormatting sqref="D310">
    <cfRule type="cellIs" dxfId="29" priority="29" operator="greaterThan">
      <formula>0</formula>
    </cfRule>
    <cfRule type="cellIs" dxfId="28" priority="30" operator="lessThan">
      <formula>0</formula>
    </cfRule>
  </conditionalFormatting>
  <conditionalFormatting sqref="D316">
    <cfRule type="cellIs" dxfId="27" priority="27" operator="greaterThan">
      <formula>0</formula>
    </cfRule>
    <cfRule type="cellIs" dxfId="26" priority="28" operator="lessThan">
      <formula>0</formula>
    </cfRule>
  </conditionalFormatting>
  <conditionalFormatting sqref="D273">
    <cfRule type="cellIs" dxfId="25" priority="25" operator="greaterThan">
      <formula>0</formula>
    </cfRule>
    <cfRule type="cellIs" dxfId="24" priority="26" operator="lessThan">
      <formula>0</formula>
    </cfRule>
  </conditionalFormatting>
  <conditionalFormatting sqref="D275">
    <cfRule type="cellIs" dxfId="23" priority="23" operator="greaterThan">
      <formula>0</formula>
    </cfRule>
    <cfRule type="cellIs" dxfId="22" priority="24" operator="lessThan">
      <formula>0</formula>
    </cfRule>
  </conditionalFormatting>
  <conditionalFormatting sqref="D244">
    <cfRule type="cellIs" dxfId="21" priority="21" operator="greaterThan">
      <formula>0</formula>
    </cfRule>
    <cfRule type="cellIs" dxfId="20" priority="22" operator="lessThan">
      <formula>0</formula>
    </cfRule>
  </conditionalFormatting>
  <conditionalFormatting sqref="D250">
    <cfRule type="cellIs" dxfId="19" priority="19" operator="greaterThan">
      <formula>0</formula>
    </cfRule>
    <cfRule type="cellIs" dxfId="18" priority="20" operator="lessThan">
      <formula>0</formula>
    </cfRule>
  </conditionalFormatting>
  <conditionalFormatting sqref="D279">
    <cfRule type="cellIs" dxfId="17" priority="17" operator="greaterThan">
      <formula>0</formula>
    </cfRule>
    <cfRule type="cellIs" dxfId="16" priority="18" operator="lessThan">
      <formula>0</formula>
    </cfRule>
  </conditionalFormatting>
  <conditionalFormatting sqref="D259">
    <cfRule type="cellIs" dxfId="15" priority="15" operator="greaterThan">
      <formula>0</formula>
    </cfRule>
    <cfRule type="cellIs" dxfId="14" priority="16" operator="lessThan">
      <formula>0</formula>
    </cfRule>
  </conditionalFormatting>
  <conditionalFormatting sqref="D265">
    <cfRule type="cellIs" dxfId="13" priority="13" operator="greaterThan">
      <formula>0</formula>
    </cfRule>
    <cfRule type="cellIs" dxfId="12" priority="14" operator="lessThan">
      <formula>0</formula>
    </cfRule>
  </conditionalFormatting>
  <conditionalFormatting sqref="D292">
    <cfRule type="cellIs" dxfId="11" priority="11" operator="greaterThan">
      <formula>0</formula>
    </cfRule>
    <cfRule type="cellIs" dxfId="10" priority="12" operator="lessThan">
      <formula>0</formula>
    </cfRule>
  </conditionalFormatting>
  <conditionalFormatting sqref="D312:D315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D317:D338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D133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D137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D342">
    <cfRule type="cellIs" dxfId="1" priority="1" operator="greaterThan">
      <formula>0</formula>
    </cfRule>
    <cfRule type="cellIs" dxfId="0" priority="2" operator="lessThan">
      <formula>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TOTAL 2015-2017</vt:lpstr>
      <vt:lpstr>LOS ANGELES</vt:lpstr>
      <vt:lpstr>FECH</vt:lpstr>
      <vt:lpstr>EXPORTACIONES</vt:lpstr>
      <vt:lpstr>2015-2016</vt:lpstr>
      <vt:lpstr>2017</vt:lpstr>
      <vt:lpstr>DATOS ORIGEN</vt:lpstr>
    </vt:vector>
  </TitlesOfParts>
  <Company>Ivan Nunez Prado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Nunez Prado</dc:creator>
  <cp:lastModifiedBy>Ivan Nunez Prado</cp:lastModifiedBy>
  <dcterms:created xsi:type="dcterms:W3CDTF">2018-04-02T15:18:17Z</dcterms:created>
  <dcterms:modified xsi:type="dcterms:W3CDTF">2018-04-20T15:21:53Z</dcterms:modified>
</cp:coreProperties>
</file>